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C:\Users\marta.melo\Desktop\IMED\RELACAO_MENSAL_DIRETORIA_E_CHEFIAS\2026\03_2026\"/>
    </mc:Choice>
  </mc:AlternateContent>
  <xr:revisionPtr revIDLastSave="0" documentId="13_ncr:1_{30A5E808-1F71-451A-BEC0-FBEAC63D1D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MARÇO2026" sheetId="3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3" i="3" l="1"/>
  <c r="P28" i="3"/>
  <c r="O28" i="3"/>
  <c r="N28" i="3"/>
  <c r="M28" i="3"/>
  <c r="Q22" i="3"/>
  <c r="Q24" i="3"/>
  <c r="Q25" i="3"/>
  <c r="Q26" i="3"/>
  <c r="Q27" i="3"/>
  <c r="Q21" i="3"/>
  <c r="Q28" i="3" l="1"/>
</calcChain>
</file>

<file path=xl/sharedStrings.xml><?xml version="1.0" encoding="utf-8"?>
<sst xmlns="http://schemas.openxmlformats.org/spreadsheetml/2006/main" count="116" uniqueCount="77">
  <si>
    <r>
      <rPr>
        <b/>
        <sz val="11"/>
        <color rgb="FF000000"/>
        <rFont val="Calibri"/>
        <family val="2"/>
      </rPr>
      <t xml:space="preserve">IMED - </t>
    </r>
    <r>
      <rPr>
        <sz val="11"/>
        <color rgb="FF000000"/>
        <rFont val="Calibri"/>
        <family val="2"/>
      </rPr>
      <t xml:space="preserve"> INSTITUTO DE MEDICINA, ESTUDOS E DESENVOLVIMENTO</t>
    </r>
  </si>
  <si>
    <r>
      <t xml:space="preserve">NOME DA UNIDADE GERIDA: </t>
    </r>
    <r>
      <rPr>
        <sz val="11"/>
        <color rgb="FF000000"/>
        <rFont val="Calibri"/>
        <family val="2"/>
      </rPr>
      <t>POLICLÍNICA ESTADUAL DA REGIÃO NORDESTE</t>
    </r>
  </si>
  <si>
    <t xml:space="preserve">FUNDAMENTO LEGAL: Art. 6º, § 1º, VIII e Art. 6º, § 4º, I, § 6º, II, V, VI e VII, Art. 65-A, II da Lei Estadual nº 18.025/2013, Art 11, VIII alinea "d" da Resolução Normativa nº 4/2025 TCE-GO e o Item 12.1l da cláusula décima segunda, item 2.27, alínea “a” da cláusula segunda da Minuta Padrão do Contrato de Gestão-PGE                           </t>
  </si>
  <si>
    <t>NOME DOS DIRETORES ESTATUTÁRIOS DA O.S</t>
  </si>
  <si>
    <t>CPF</t>
  </si>
  <si>
    <t>CARGO</t>
  </si>
  <si>
    <t>SETOR</t>
  </si>
  <si>
    <t>TELEFONE</t>
  </si>
  <si>
    <t>E-MAIL</t>
  </si>
  <si>
    <t>Tipo de Vinculo</t>
  </si>
  <si>
    <t>Abono de Ferias / Férias CLT (R$)</t>
  </si>
  <si>
    <t>Valor 13º (R$)</t>
  </si>
  <si>
    <t>Salário do Mês (R$)</t>
  </si>
  <si>
    <t>Demais Descontos (R$)</t>
  </si>
  <si>
    <t>Valor Líquido (R$)</t>
  </si>
  <si>
    <t>JOSE RONALD ROCHA</t>
  </si>
  <si>
    <t>491.XXX.XX-91</t>
  </si>
  <si>
    <t>DIRETOR PRESIDENTE</t>
  </si>
  <si>
    <t>OS</t>
  </si>
  <si>
    <t>(11) 3148-1664</t>
  </si>
  <si>
    <t>diretor.presidente@imed.org.br</t>
  </si>
  <si>
    <t>ESTATUTARIO</t>
  </si>
  <si>
    <t>-</t>
  </si>
  <si>
    <t>R$ 0,00**</t>
  </si>
  <si>
    <t>ANDRE SILVA SADER</t>
  </si>
  <si>
    <t>170.XXX.XX-45</t>
  </si>
  <si>
    <t>DIRETOR FINANCEIRO</t>
  </si>
  <si>
    <t>(11) 3141-1128</t>
  </si>
  <si>
    <t>diretor.financeiro@imed.org.br</t>
  </si>
  <si>
    <t>ALICE ZOPELAR ALMEIDA DE OLIVEIRA PENA</t>
  </si>
  <si>
    <t>076.XXX.XX-10</t>
  </si>
  <si>
    <t>DIRETOR ADMINISTRATIVO</t>
  </si>
  <si>
    <t>diretor.administrativo@imed.org.br</t>
  </si>
  <si>
    <t>NOME DOS DIRETORES E CHEFIAS DA UNIDADE</t>
  </si>
  <si>
    <t>DIEGO MENDOZA GOUVEIA</t>
  </si>
  <si>
    <t>016.XXX.XXX-00</t>
  </si>
  <si>
    <t xml:space="preserve">DIRETOR TECNICO </t>
  </si>
  <si>
    <t>ADMINISTRATIVO</t>
  </si>
  <si>
    <t>(62)99809-6122</t>
  </si>
  <si>
    <t>diego.gouveia@poli-posse.org.br</t>
  </si>
  <si>
    <t>PJ</t>
  </si>
  <si>
    <t>KAMYLLA DIVINA BRITO DO CARMO</t>
  </si>
  <si>
    <t>050.XXX.XXX-16</t>
  </si>
  <si>
    <t>GERENTE ADMINISTRATIVO</t>
  </si>
  <si>
    <t>(62)99655-7350</t>
  </si>
  <si>
    <t>kamylla.carmo@poli-posse.org.br</t>
  </si>
  <si>
    <t>CLT</t>
  </si>
  <si>
    <t>ADRIELLY NUNES DA SILVA</t>
  </si>
  <si>
    <t>704.XXX.XXX-56</t>
  </si>
  <si>
    <t>COORDENADOR DE ENFERMAGEM</t>
  </si>
  <si>
    <t>(62)99672-0531</t>
  </si>
  <si>
    <t>adrielly-nunes@hotmail.com</t>
  </si>
  <si>
    <t>THALITA VALENTE GOMES</t>
  </si>
  <si>
    <t>747.XXX.XXX-91</t>
  </si>
  <si>
    <t>COORDENADOR DE EQUIPE MULTI</t>
  </si>
  <si>
    <t>MULTI</t>
  </si>
  <si>
    <t>(62)99648-0996</t>
  </si>
  <si>
    <t>thalita.gomes@poli-posse.org.br</t>
  </si>
  <si>
    <t>JOÃO PEDRO FERNANDES DE MELO</t>
  </si>
  <si>
    <t>701.XXX.XXX-29</t>
  </si>
  <si>
    <t>COORDENADOR DE INFRAESTRUTURA</t>
  </si>
  <si>
    <t>(62)99905-4982</t>
  </si>
  <si>
    <t>joaopedrof1801@gmail.com</t>
  </si>
  <si>
    <t>GISELE RAYANE CARDOSO DA SILVA</t>
  </si>
  <si>
    <t>050.XXX.XXX-80</t>
  </si>
  <si>
    <t>SUPERVISOR ADMINSTRATIVO I</t>
  </si>
  <si>
    <t>(62)99654-1400</t>
  </si>
  <si>
    <t>gisele.silva@poli-posse.org.br</t>
  </si>
  <si>
    <r>
      <rPr>
        <b/>
        <sz val="10"/>
        <color rgb="FF000000"/>
        <rFont val="Liberation Sans"/>
      </rPr>
      <t>NOTA DE JUSTIFICATIVA:</t>
    </r>
    <r>
      <rPr>
        <sz val="10"/>
        <color rgb="FF000000"/>
        <rFont val="Liberation Sans"/>
      </rPr>
      <t xml:space="preserve"> De acordo com o Art. 4º, inciso V da lei estadual nº 15.503, de 28 de dezembro de 2005, para que seja possível a remuneração dos dirigentes, esta deve ser fixada pelo conselho de administração, em valores compatíveis com os de mercado onde, no estado de Goiás, atua a organização social, desde que não superiores ao teto estabelecido pela constituição estadual - o que não houve até o presente momento.</t>
    </r>
  </si>
  <si>
    <r>
      <rPr>
        <b/>
        <sz val="11"/>
        <color rgb="FF000000"/>
        <rFont val="Calibri"/>
        <family val="2"/>
      </rPr>
      <t>FONTE DOS DADOS EXTRAÍDOS:</t>
    </r>
    <r>
      <rPr>
        <sz val="11"/>
        <color rgb="FF000000"/>
        <rFont val="Calibri"/>
        <family val="2"/>
      </rPr>
      <t xml:space="preserve"> Folha de pagamento/Contrato assinado com terceiros/Estatuto Social</t>
    </r>
  </si>
  <si>
    <t xml:space="preserve">ASSINATURA DO RESPONSÁVEL:
</t>
  </si>
  <si>
    <t>MÊS/ANO: MARÇO/2026</t>
  </si>
  <si>
    <t>TATIANE DA SILVEIRA DOS SANTOS</t>
  </si>
  <si>
    <t>COORDENADOR ADMINISTRATIVO</t>
  </si>
  <si>
    <t>(62)99665-0903</t>
  </si>
  <si>
    <t>tatiane.santos@poli-posse.org.br</t>
  </si>
  <si>
    <t>015.XXX.XXX-10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</si>
</sst>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 &quot;[$R$-416]&quot; &quot;#,##0.00&quot; &quot;;&quot;-&quot;[$R$-416]&quot; &quot;#,##0.00&quot; &quot;;&quot; &quot;[$R$-416]&quot; -&quot;00&quot; &quot;;&quot; &quot;@&quot; &quot;"/>
    <numFmt numFmtId="165" formatCode="&quot; &quot;#,##0.00&quot; &quot;;&quot;-&quot;#,##0.00&quot; &quot;;&quot; -&quot;00&quot; &quot;;&quot; &quot;@&quot; &quot;"/>
    <numFmt numFmtId="166" formatCode="[$R$-416]&quot; &quot;#,##0.00;[Red]&quot;-&quot;[$R$-416]&quot; &quot;#,##0.00"/>
    <numFmt numFmtId="167" formatCode="_-[$R$-416]\ * #,##0.00_-;\-[$R$-416]\ * #,##0.00_-;_-[$R$-416]\ * &quot;-&quot;??_-;_-@_-"/>
  </numFmts>
  <fonts count="16" x14ac:knownFonts="1">
    <font>
      <sz val="11"/>
      <color rgb="FF000000"/>
      <name val="Liberation Sans"/>
    </font>
    <font>
      <sz val="11"/>
      <color theme="1"/>
      <name val="Calibri"/>
      <family val="2"/>
      <scheme val="minor"/>
    </font>
    <font>
      <sz val="11"/>
      <color rgb="FF000000"/>
      <name val="Liberation Sans"/>
    </font>
    <font>
      <b/>
      <i/>
      <sz val="16"/>
      <color rgb="FF000000"/>
      <name val="Liberation Sans"/>
    </font>
    <font>
      <u/>
      <sz val="11"/>
      <color rgb="FF0563C1"/>
      <name val="Liberation Sans"/>
    </font>
    <font>
      <b/>
      <i/>
      <u/>
      <sz val="11"/>
      <color rgb="FF000000"/>
      <name val="Liberation Sans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color rgb="FF000000"/>
      <name val="Liberation Sans"/>
    </font>
    <font>
      <b/>
      <sz val="10"/>
      <color rgb="FF000000"/>
      <name val="Liberation Sans"/>
    </font>
    <font>
      <sz val="11"/>
      <color theme="1"/>
      <name val="Calibri"/>
      <family val="2"/>
      <charset val="1"/>
    </font>
    <font>
      <sz val="11"/>
      <color rgb="FF000000"/>
      <name val="Liberation Sans"/>
      <family val="2"/>
    </font>
    <font>
      <b/>
      <i/>
      <sz val="16"/>
      <color rgb="FF000000"/>
      <name val="Liberation Sans"/>
      <family val="2"/>
    </font>
    <font>
      <u/>
      <sz val="11"/>
      <color rgb="FF0563C1"/>
      <name val="Liberation Sans"/>
      <family val="2"/>
    </font>
    <font>
      <b/>
      <i/>
      <u/>
      <sz val="11"/>
      <color rgb="FF000000"/>
      <name val="Liberation Sans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3" fillId="0" borderId="0" applyNumberFormat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Border="0" applyProtection="0"/>
    <xf numFmtId="166" fontId="5" fillId="0" borderId="0" applyBorder="0" applyProtection="0"/>
    <xf numFmtId="0" fontId="11" fillId="0" borderId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0" fontId="13" fillId="0" borderId="0" applyNumberFormat="0" applyBorder="0" applyProtection="0">
      <alignment horizontal="center"/>
    </xf>
    <xf numFmtId="0" fontId="13" fillId="0" borderId="0" applyNumberFormat="0" applyBorder="0" applyProtection="0">
      <alignment horizontal="center" textRotation="90"/>
    </xf>
    <xf numFmtId="0" fontId="14" fillId="0" borderId="0" applyNumberFormat="0" applyFill="0" applyBorder="0" applyAlignment="0" applyProtection="0"/>
    <xf numFmtId="0" fontId="15" fillId="0" borderId="0" applyNumberFormat="0" applyBorder="0" applyProtection="0"/>
    <xf numFmtId="166" fontId="15" fillId="0" borderId="0" applyBorder="0" applyProtection="0"/>
  </cellStyleXfs>
  <cellXfs count="71">
    <xf numFmtId="0" fontId="0" fillId="0" borderId="0" xfId="0"/>
    <xf numFmtId="0" fontId="8" fillId="2" borderId="9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/>
    </xf>
    <xf numFmtId="0" fontId="0" fillId="0" borderId="17" xfId="0" applyBorder="1"/>
    <xf numFmtId="0" fontId="6" fillId="2" borderId="15" xfId="0" applyFont="1" applyFill="1" applyBorder="1" applyAlignment="1">
      <alignment horizontal="center"/>
    </xf>
    <xf numFmtId="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0" fontId="6" fillId="2" borderId="4" xfId="0" applyFont="1" applyFill="1" applyBorder="1" applyAlignment="1">
      <alignment horizontal="center"/>
    </xf>
    <xf numFmtId="0" fontId="6" fillId="2" borderId="0" xfId="0" applyFont="1" applyFill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6" xfId="0" applyFont="1" applyFill="1" applyBorder="1" applyAlignment="1">
      <alignment horizontal="center"/>
    </xf>
    <xf numFmtId="0" fontId="6" fillId="2" borderId="7" xfId="0" applyFont="1" applyFill="1" applyBorder="1" applyAlignment="1">
      <alignment horizontal="center"/>
    </xf>
    <xf numFmtId="0" fontId="6" fillId="2" borderId="8" xfId="0" applyFont="1" applyFill="1" applyBorder="1" applyAlignment="1">
      <alignment horizontal="center"/>
    </xf>
    <xf numFmtId="0" fontId="4" fillId="0" borderId="0" xfId="5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6" fillId="2" borderId="16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/>
    </xf>
    <xf numFmtId="164" fontId="6" fillId="2" borderId="9" xfId="2" applyFont="1" applyFill="1" applyBorder="1" applyAlignment="1">
      <alignment horizontal="center"/>
    </xf>
    <xf numFmtId="0" fontId="6" fillId="2" borderId="4" xfId="0" applyFont="1" applyFill="1" applyBorder="1" applyAlignment="1">
      <alignment horizontal="left"/>
    </xf>
    <xf numFmtId="0" fontId="7" fillId="2" borderId="4" xfId="0" applyFont="1" applyFill="1" applyBorder="1" applyAlignment="1">
      <alignment horizontal="left"/>
    </xf>
    <xf numFmtId="0" fontId="8" fillId="2" borderId="18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/>
    </xf>
    <xf numFmtId="164" fontId="6" fillId="2" borderId="14" xfId="2" applyFont="1" applyFill="1" applyBorder="1" applyAlignment="1">
      <alignment horizontal="center"/>
    </xf>
    <xf numFmtId="167" fontId="6" fillId="2" borderId="3" xfId="0" applyNumberFormat="1" applyFont="1" applyFill="1" applyBorder="1" applyAlignment="1">
      <alignment horizontal="center"/>
    </xf>
    <xf numFmtId="0" fontId="0" fillId="0" borderId="0" xfId="0" applyAlignment="1">
      <alignment horizontal="left"/>
    </xf>
    <xf numFmtId="0" fontId="6" fillId="4" borderId="13" xfId="0" applyFont="1" applyFill="1" applyBorder="1" applyAlignment="1">
      <alignment horizontal="center"/>
    </xf>
    <xf numFmtId="0" fontId="6" fillId="2" borderId="15" xfId="0" applyFont="1" applyFill="1" applyBorder="1"/>
    <xf numFmtId="0" fontId="6" fillId="4" borderId="15" xfId="0" applyFont="1" applyFill="1" applyBorder="1"/>
    <xf numFmtId="0" fontId="7" fillId="2" borderId="4" xfId="0" applyFont="1" applyFill="1" applyBorder="1"/>
    <xf numFmtId="0" fontId="1" fillId="2" borderId="0" xfId="0" applyFont="1" applyFill="1" applyAlignment="1">
      <alignment horizontal="center"/>
    </xf>
    <xf numFmtId="0" fontId="6" fillId="4" borderId="10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/>
    </xf>
    <xf numFmtId="167" fontId="6" fillId="2" borderId="12" xfId="0" applyNumberFormat="1" applyFont="1" applyFill="1" applyBorder="1" applyAlignment="1">
      <alignment horizontal="center"/>
    </xf>
    <xf numFmtId="0" fontId="1" fillId="4" borderId="13" xfId="0" applyFont="1" applyFill="1" applyBorder="1" applyAlignment="1">
      <alignment horizontal="center"/>
    </xf>
    <xf numFmtId="164" fontId="6" fillId="4" borderId="9" xfId="2" applyFont="1" applyFill="1" applyBorder="1" applyAlignment="1">
      <alignment horizontal="center"/>
    </xf>
    <xf numFmtId="167" fontId="6" fillId="4" borderId="12" xfId="0" applyNumberFormat="1" applyFont="1" applyFill="1" applyBorder="1" applyAlignment="1">
      <alignment horizontal="center"/>
    </xf>
    <xf numFmtId="0" fontId="6" fillId="4" borderId="10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6" fillId="4" borderId="26" xfId="0" applyFont="1" applyFill="1" applyBorder="1" applyAlignment="1">
      <alignment horizontal="left"/>
    </xf>
    <xf numFmtId="167" fontId="6" fillId="4" borderId="3" xfId="0" applyNumberFormat="1" applyFont="1" applyFill="1" applyBorder="1" applyAlignment="1">
      <alignment horizontal="center"/>
    </xf>
    <xf numFmtId="0" fontId="0" fillId="5" borderId="0" xfId="0" applyFill="1"/>
    <xf numFmtId="0" fontId="7" fillId="2" borderId="13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left" vertical="center"/>
    </xf>
    <xf numFmtId="0" fontId="6" fillId="2" borderId="21" xfId="0" applyFon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left" vertical="center"/>
    </xf>
    <xf numFmtId="0" fontId="7" fillId="2" borderId="20" xfId="0" applyFont="1" applyFill="1" applyBorder="1" applyAlignment="1">
      <alignment horizontal="left" vertical="top" wrapText="1"/>
    </xf>
    <xf numFmtId="0" fontId="7" fillId="2" borderId="21" xfId="0" applyFont="1" applyFill="1" applyBorder="1" applyAlignment="1">
      <alignment horizontal="left" vertical="top"/>
    </xf>
    <xf numFmtId="0" fontId="7" fillId="2" borderId="22" xfId="0" applyFont="1" applyFill="1" applyBorder="1" applyAlignment="1">
      <alignment horizontal="left" vertical="top"/>
    </xf>
    <xf numFmtId="0" fontId="9" fillId="3" borderId="23" xfId="0" applyFont="1" applyFill="1" applyBorder="1" applyAlignment="1">
      <alignment horizontal="left" vertical="center" wrapText="1"/>
    </xf>
    <xf numFmtId="0" fontId="9" fillId="3" borderId="24" xfId="0" applyFont="1" applyFill="1" applyBorder="1" applyAlignment="1">
      <alignment horizontal="left" vertical="center" wrapText="1"/>
    </xf>
    <xf numFmtId="0" fontId="9" fillId="3" borderId="25" xfId="0" applyFont="1" applyFill="1" applyBorder="1" applyAlignment="1">
      <alignment horizontal="left" vertical="center" wrapText="1"/>
    </xf>
    <xf numFmtId="0" fontId="7" fillId="2" borderId="10" xfId="0" applyFont="1" applyFill="1" applyBorder="1" applyAlignment="1">
      <alignment horizontal="left" vertical="center"/>
    </xf>
    <xf numFmtId="0" fontId="7" fillId="2" borderId="11" xfId="0" applyFont="1" applyFill="1" applyBorder="1" applyAlignment="1">
      <alignment horizontal="left" vertical="center"/>
    </xf>
    <xf numFmtId="0" fontId="7" fillId="2" borderId="12" xfId="0" applyFont="1" applyFill="1" applyBorder="1" applyAlignment="1">
      <alignment horizontal="left" vertical="center"/>
    </xf>
    <xf numFmtId="0" fontId="6" fillId="2" borderId="10" xfId="0" applyFont="1" applyFill="1" applyBorder="1" applyAlignment="1">
      <alignment horizontal="left"/>
    </xf>
    <xf numFmtId="0" fontId="6" fillId="2" borderId="11" xfId="0" applyFont="1" applyFill="1" applyBorder="1" applyAlignment="1">
      <alignment horizontal="left"/>
    </xf>
    <xf numFmtId="0" fontId="6" fillId="2" borderId="12" xfId="0" applyFont="1" applyFill="1" applyBorder="1" applyAlignment="1">
      <alignment horizontal="left"/>
    </xf>
    <xf numFmtId="0" fontId="7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6" fillId="4" borderId="10" xfId="0" applyFont="1" applyFill="1" applyBorder="1" applyAlignment="1">
      <alignment horizontal="left"/>
    </xf>
    <xf numFmtId="0" fontId="6" fillId="4" borderId="11" xfId="0" applyFont="1" applyFill="1" applyBorder="1" applyAlignment="1">
      <alignment horizontal="left"/>
    </xf>
    <xf numFmtId="0" fontId="6" fillId="4" borderId="26" xfId="0" applyFont="1" applyFill="1" applyBorder="1" applyAlignment="1">
      <alignment horizontal="left"/>
    </xf>
  </cellXfs>
  <cellStyles count="16">
    <cellStyle name="Heading" xfId="3" xr:uid="{00000000-0005-0000-0000-000000000000}"/>
    <cellStyle name="Heading 2" xfId="11" xr:uid="{8AC57361-D2E3-47CA-AD90-E4BCA91FEF2E}"/>
    <cellStyle name="Heading1" xfId="4" xr:uid="{00000000-0005-0000-0000-000001000000}"/>
    <cellStyle name="Heading1 2" xfId="12" xr:uid="{956AE4D9-7402-40D6-A0C8-BA5EF8D1D5AC}"/>
    <cellStyle name="Hiperlink" xfId="5" xr:uid="{00000000-0005-0000-0000-000002000000}"/>
    <cellStyle name="Hiperlink 2" xfId="13" xr:uid="{1D3BB5CC-076D-4D2C-836A-8728236F4C1D}"/>
    <cellStyle name="Moeda" xfId="2" builtinId="4" customBuiltin="1"/>
    <cellStyle name="Moeda 2" xfId="10" xr:uid="{2A2910E4-8256-4FB2-A2CD-0BDAC67B0118}"/>
    <cellStyle name="Normal" xfId="0" builtinId="0" customBuiltin="1"/>
    <cellStyle name="Normal 2" xfId="8" xr:uid="{91B3D8EB-FFCC-44AE-AC40-2E5AD6C95B8E}"/>
    <cellStyle name="Result" xfId="6" xr:uid="{00000000-0005-0000-0000-000005000000}"/>
    <cellStyle name="Result 2" xfId="14" xr:uid="{16219804-14B5-4A20-8484-E773B10A65AD}"/>
    <cellStyle name="Result2" xfId="7" xr:uid="{00000000-0005-0000-0000-000006000000}"/>
    <cellStyle name="Result2 2" xfId="15" xr:uid="{21AD69D0-22A7-40E5-8736-D5369BA28B5A}"/>
    <cellStyle name="Vírgula" xfId="1" builtinId="3" customBuiltin="1"/>
    <cellStyle name="Vírgula 2" xfId="9" xr:uid="{B8D4FCD7-3751-4550-BCB0-65E5E50816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4</xdr:col>
      <xdr:colOff>281268</xdr:colOff>
      <xdr:row>14</xdr:row>
      <xdr:rowOff>29881</xdr:rowOff>
    </xdr:from>
    <xdr:ext cx="891200" cy="285625"/>
    <xdr:pic>
      <xdr:nvPicPr>
        <xdr:cNvPr id="2" name="Imagem 2">
          <a:extLst>
            <a:ext uri="{FF2B5EF4-FFF2-40B4-BE49-F238E27FC236}">
              <a16:creationId xmlns:a16="http://schemas.microsoft.com/office/drawing/2014/main" id="{989BD7F1-0451-42E2-9E07-AD46C9262D5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3911974" y="2480234"/>
          <a:ext cx="891200" cy="285625"/>
        </a:xfrm>
        <a:prstGeom prst="rect">
          <a:avLst/>
        </a:prstGeom>
        <a:noFill/>
        <a:ln cap="flat">
          <a:noFill/>
        </a:ln>
      </xdr:spPr>
    </xdr:pic>
    <xdr:clientData/>
  </xdr:oneCellAnchor>
  <xdr:twoCellAnchor editAs="oneCell">
    <xdr:from>
      <xdr:col>1</xdr:col>
      <xdr:colOff>555625</xdr:colOff>
      <xdr:row>1</xdr:row>
      <xdr:rowOff>147410</xdr:rowOff>
    </xdr:from>
    <xdr:to>
      <xdr:col>1</xdr:col>
      <xdr:colOff>1723572</xdr:colOff>
      <xdr:row>5</xdr:row>
      <xdr:rowOff>102054</xdr:rowOff>
    </xdr:to>
    <xdr:pic>
      <xdr:nvPicPr>
        <xdr:cNvPr id="8" name="Imagem 7">
          <a:extLst>
            <a:ext uri="{FF2B5EF4-FFF2-40B4-BE49-F238E27FC236}">
              <a16:creationId xmlns:a16="http://schemas.microsoft.com/office/drawing/2014/main" id="{586E2CC6-1CEC-45DF-BB23-25448CC59767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1071" y="328839"/>
          <a:ext cx="1167947" cy="72571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10</xdr:col>
      <xdr:colOff>2047875</xdr:colOff>
      <xdr:row>1</xdr:row>
      <xdr:rowOff>142875</xdr:rowOff>
    </xdr:from>
    <xdr:to>
      <xdr:col>16</xdr:col>
      <xdr:colOff>691830</xdr:colOff>
      <xdr:row>5</xdr:row>
      <xdr:rowOff>165372</xdr:rowOff>
    </xdr:to>
    <xdr:pic>
      <xdr:nvPicPr>
        <xdr:cNvPr id="7" name="Imagem4">
          <a:extLst>
            <a:ext uri="{FF2B5EF4-FFF2-40B4-BE49-F238E27FC236}">
              <a16:creationId xmlns:a16="http://schemas.microsoft.com/office/drawing/2014/main" id="{56205712-B631-4EB3-8F2E-1DA95AA31321}"/>
            </a:ext>
          </a:extLst>
        </xdr:cNvPr>
        <xdr:cNvPicPr/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5160625" y="317500"/>
          <a:ext cx="6533831" cy="784497"/>
        </a:xfrm>
        <a:prstGeom prst="rect">
          <a:avLst/>
        </a:prstGeom>
        <a:noFill/>
        <a:ln w="12700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diretor.financeiro@imed.org.br" TargetMode="External"/><Relationship Id="rId2" Type="http://schemas.openxmlformats.org/officeDocument/2006/relationships/hyperlink" Target="mailto:diretor.administrativo@imed.org.br" TargetMode="External"/><Relationship Id="rId1" Type="http://schemas.openxmlformats.org/officeDocument/2006/relationships/hyperlink" Target="mailto:diretor.presidente@imed.org.br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80A84F-A52A-4471-AF36-C6950EBBED33}">
  <sheetPr>
    <pageSetUpPr fitToPage="1"/>
  </sheetPr>
  <dimension ref="B1:R32"/>
  <sheetViews>
    <sheetView showGridLines="0" tabSelected="1" topLeftCell="A8" zoomScale="70" zoomScaleNormal="70" workbookViewId="0">
      <selection activeCell="B29" sqref="B29:Q29"/>
    </sheetView>
  </sheetViews>
  <sheetFormatPr defaultColWidth="9" defaultRowHeight="14.25" x14ac:dyDescent="0.2"/>
  <cols>
    <col min="1" max="1" width="2.875" customWidth="1"/>
    <col min="2" max="2" width="31" style="8" bestFit="1" customWidth="1"/>
    <col min="3" max="3" width="10.625" style="8" customWidth="1"/>
    <col min="4" max="4" width="3.25" style="8" customWidth="1"/>
    <col min="5" max="5" width="10.375" style="8" customWidth="1"/>
    <col min="6" max="6" width="6.5" style="8" customWidth="1"/>
    <col min="7" max="7" width="13.125" style="8" bestFit="1" customWidth="1"/>
    <col min="8" max="8" width="29.875" style="8" bestFit="1" customWidth="1"/>
    <col min="9" max="9" width="14.375" style="8" bestFit="1" customWidth="1"/>
    <col min="10" max="10" width="13.875" style="8" customWidth="1"/>
    <col min="11" max="11" width="31.75" style="8" customWidth="1"/>
    <col min="12" max="12" width="15.25" style="8" customWidth="1"/>
    <col min="13" max="17" width="14.25" style="8" customWidth="1"/>
  </cols>
  <sheetData>
    <row r="1" spans="2:18" x14ac:dyDescent="0.2">
      <c r="B1" s="7"/>
    </row>
    <row r="2" spans="2:18" ht="15" x14ac:dyDescent="0.25">
      <c r="B2" s="9"/>
      <c r="C2" s="10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2"/>
    </row>
    <row r="3" spans="2:18" ht="15" x14ac:dyDescent="0.25">
      <c r="B3" s="13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15"/>
    </row>
    <row r="4" spans="2:18" ht="15" x14ac:dyDescent="0.25">
      <c r="B4" s="13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5"/>
    </row>
    <row r="5" spans="2:18" ht="15" x14ac:dyDescent="0.25">
      <c r="B5" s="13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5"/>
    </row>
    <row r="6" spans="2:18" ht="15" x14ac:dyDescent="0.25">
      <c r="B6" s="13"/>
      <c r="C6" s="14"/>
      <c r="D6" s="14"/>
      <c r="E6" s="14"/>
      <c r="F6" s="14"/>
      <c r="G6" s="14"/>
      <c r="H6" s="14"/>
      <c r="I6" s="14"/>
      <c r="J6" s="14"/>
      <c r="K6" s="14"/>
      <c r="L6" s="14"/>
      <c r="M6" s="14"/>
      <c r="N6" s="14"/>
      <c r="O6" s="14"/>
      <c r="P6" s="14"/>
      <c r="Q6" s="15"/>
    </row>
    <row r="7" spans="2:18" ht="15" x14ac:dyDescent="0.25">
      <c r="B7" s="16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8"/>
    </row>
    <row r="8" spans="2:18" ht="12.95" customHeight="1" x14ac:dyDescent="0.25">
      <c r="B8" s="26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5"/>
    </row>
    <row r="9" spans="2:18" ht="12.95" customHeight="1" x14ac:dyDescent="0.25">
      <c r="B9" s="26" t="s">
        <v>0</v>
      </c>
      <c r="C9" s="14"/>
      <c r="D9" s="14"/>
      <c r="E9" s="14"/>
      <c r="F9" s="14"/>
      <c r="G9" s="14"/>
      <c r="H9" s="14"/>
      <c r="I9" s="14"/>
      <c r="J9" s="19"/>
      <c r="K9" s="14"/>
      <c r="L9" s="14"/>
      <c r="M9" s="14"/>
      <c r="N9" s="14"/>
      <c r="O9" s="14"/>
      <c r="P9" s="14"/>
      <c r="Q9" s="15"/>
    </row>
    <row r="10" spans="2:18" ht="12.95" customHeight="1" x14ac:dyDescent="0.25">
      <c r="B10" s="26"/>
      <c r="C10" s="14"/>
      <c r="D10" s="14"/>
      <c r="E10" s="14"/>
      <c r="F10" s="14"/>
      <c r="G10" s="14"/>
      <c r="H10" s="14"/>
      <c r="I10" s="14"/>
      <c r="J10" s="14"/>
      <c r="K10" s="14"/>
      <c r="M10" s="14"/>
      <c r="N10" s="14"/>
      <c r="O10" s="14"/>
      <c r="P10" s="14"/>
      <c r="Q10" s="15"/>
    </row>
    <row r="11" spans="2:18" ht="12.95" customHeight="1" x14ac:dyDescent="0.25">
      <c r="B11" s="36" t="s">
        <v>1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5"/>
    </row>
    <row r="12" spans="2:18" ht="12.95" customHeight="1" x14ac:dyDescent="0.25">
      <c r="B12" s="26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0"/>
      <c r="P12" s="14"/>
      <c r="Q12" s="15"/>
    </row>
    <row r="13" spans="2:18" ht="12.95" customHeight="1" x14ac:dyDescent="0.25">
      <c r="B13" s="27" t="s">
        <v>2</v>
      </c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P13" s="20"/>
      <c r="Q13" s="22"/>
      <c r="R13" s="5"/>
    </row>
    <row r="14" spans="2:18" ht="12.95" customHeight="1" x14ac:dyDescent="0.25">
      <c r="B14" s="21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49" t="s">
        <v>71</v>
      </c>
      <c r="Q14" s="49"/>
    </row>
    <row r="15" spans="2:18" ht="25.5" x14ac:dyDescent="0.2">
      <c r="B15" s="59" t="s">
        <v>3</v>
      </c>
      <c r="C15" s="60"/>
      <c r="D15" s="60"/>
      <c r="E15" s="60"/>
      <c r="F15" s="61"/>
      <c r="G15" s="23" t="s">
        <v>4</v>
      </c>
      <c r="H15" s="3" t="s">
        <v>5</v>
      </c>
      <c r="I15" s="3" t="s">
        <v>6</v>
      </c>
      <c r="J15" s="3" t="s">
        <v>7</v>
      </c>
      <c r="K15" s="3" t="s">
        <v>8</v>
      </c>
      <c r="L15" s="3" t="s">
        <v>9</v>
      </c>
      <c r="M15" s="1" t="s">
        <v>10</v>
      </c>
      <c r="N15" s="1" t="s">
        <v>11</v>
      </c>
      <c r="O15" s="1" t="s">
        <v>12</v>
      </c>
      <c r="P15" s="28" t="s">
        <v>13</v>
      </c>
      <c r="Q15" s="28" t="s">
        <v>14</v>
      </c>
    </row>
    <row r="16" spans="2:18" ht="15" x14ac:dyDescent="0.25">
      <c r="B16" s="62" t="s">
        <v>15</v>
      </c>
      <c r="C16" s="63"/>
      <c r="D16" s="63"/>
      <c r="E16" s="63"/>
      <c r="F16" s="64"/>
      <c r="G16" s="6" t="s">
        <v>16</v>
      </c>
      <c r="H16" s="2" t="s">
        <v>17</v>
      </c>
      <c r="I16" s="2" t="s">
        <v>18</v>
      </c>
      <c r="J16" s="2" t="s">
        <v>19</v>
      </c>
      <c r="K16" s="2" t="s">
        <v>20</v>
      </c>
      <c r="L16" s="2" t="s">
        <v>21</v>
      </c>
      <c r="M16" s="2" t="s">
        <v>22</v>
      </c>
      <c r="N16" s="2" t="s">
        <v>22</v>
      </c>
      <c r="O16" s="2" t="s">
        <v>22</v>
      </c>
      <c r="P16" s="2" t="s">
        <v>22</v>
      </c>
      <c r="Q16" s="2" t="s">
        <v>23</v>
      </c>
    </row>
    <row r="17" spans="2:17" ht="15" x14ac:dyDescent="0.25">
      <c r="B17" s="62" t="s">
        <v>24</v>
      </c>
      <c r="C17" s="63"/>
      <c r="D17" s="63"/>
      <c r="E17" s="63"/>
      <c r="F17" s="64"/>
      <c r="G17" s="6" t="s">
        <v>25</v>
      </c>
      <c r="H17" s="2" t="s">
        <v>26</v>
      </c>
      <c r="I17" s="2" t="s">
        <v>18</v>
      </c>
      <c r="J17" s="2" t="s">
        <v>27</v>
      </c>
      <c r="K17" s="2" t="s">
        <v>28</v>
      </c>
      <c r="L17" s="2" t="s">
        <v>21</v>
      </c>
      <c r="M17" s="2" t="s">
        <v>22</v>
      </c>
      <c r="N17" s="2" t="s">
        <v>22</v>
      </c>
      <c r="O17" s="2" t="s">
        <v>22</v>
      </c>
      <c r="P17" s="2" t="s">
        <v>22</v>
      </c>
      <c r="Q17" s="2" t="s">
        <v>23</v>
      </c>
    </row>
    <row r="18" spans="2:17" ht="17.100000000000001" customHeight="1" x14ac:dyDescent="0.25">
      <c r="B18" s="62" t="s">
        <v>29</v>
      </c>
      <c r="C18" s="63"/>
      <c r="D18" s="63"/>
      <c r="E18" s="63"/>
      <c r="F18" s="64"/>
      <c r="G18" s="6" t="s">
        <v>30</v>
      </c>
      <c r="H18" s="2" t="s">
        <v>31</v>
      </c>
      <c r="I18" s="2" t="s">
        <v>18</v>
      </c>
      <c r="J18" s="2" t="s">
        <v>27</v>
      </c>
      <c r="K18" s="2" t="s">
        <v>32</v>
      </c>
      <c r="L18" s="2" t="s">
        <v>21</v>
      </c>
      <c r="M18" s="2" t="s">
        <v>22</v>
      </c>
      <c r="N18" s="2" t="s">
        <v>22</v>
      </c>
      <c r="O18" s="2" t="s">
        <v>22</v>
      </c>
      <c r="P18" s="2" t="s">
        <v>22</v>
      </c>
      <c r="Q18" s="2" t="s">
        <v>23</v>
      </c>
    </row>
    <row r="19" spans="2:17" ht="17.100000000000001" customHeight="1" x14ac:dyDescent="0.25">
      <c r="B19" s="21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/>
      <c r="P19" s="20"/>
      <c r="Q19" s="15"/>
    </row>
    <row r="20" spans="2:17" ht="25.5" x14ac:dyDescent="0.2">
      <c r="B20" s="65" t="s">
        <v>33</v>
      </c>
      <c r="C20" s="66"/>
      <c r="D20" s="66"/>
      <c r="E20" s="66"/>
      <c r="F20" s="67"/>
      <c r="G20" s="3" t="s">
        <v>4</v>
      </c>
      <c r="H20" s="4" t="s">
        <v>5</v>
      </c>
      <c r="I20" s="4" t="s">
        <v>6</v>
      </c>
      <c r="J20" s="3" t="s">
        <v>7</v>
      </c>
      <c r="K20" s="4" t="s">
        <v>8</v>
      </c>
      <c r="L20" s="3" t="s">
        <v>9</v>
      </c>
      <c r="M20" s="1" t="s">
        <v>10</v>
      </c>
      <c r="N20" s="1" t="s">
        <v>11</v>
      </c>
      <c r="O20" s="1" t="s">
        <v>12</v>
      </c>
      <c r="P20" s="1" t="s">
        <v>13</v>
      </c>
      <c r="Q20" s="1" t="s">
        <v>14</v>
      </c>
    </row>
    <row r="21" spans="2:17" ht="15" x14ac:dyDescent="0.25">
      <c r="B21" s="68" t="s">
        <v>34</v>
      </c>
      <c r="C21" s="69"/>
      <c r="D21" s="69"/>
      <c r="E21" s="69"/>
      <c r="F21" s="70"/>
      <c r="G21" s="24" t="s">
        <v>35</v>
      </c>
      <c r="H21" s="38" t="s">
        <v>36</v>
      </c>
      <c r="I21" s="24" t="s">
        <v>37</v>
      </c>
      <c r="J21" s="34" t="s">
        <v>38</v>
      </c>
      <c r="K21" s="39" t="s">
        <v>39</v>
      </c>
      <c r="L21" s="25" t="s">
        <v>40</v>
      </c>
      <c r="M21" s="25">
        <v>0</v>
      </c>
      <c r="N21" s="25">
        <v>0</v>
      </c>
      <c r="O21" s="43">
        <v>8000</v>
      </c>
      <c r="P21" s="40">
        <v>0</v>
      </c>
      <c r="Q21" s="31">
        <f>M21+N21+O21-P21</f>
        <v>8000</v>
      </c>
    </row>
    <row r="22" spans="2:17" s="48" customFormat="1" ht="15" x14ac:dyDescent="0.25">
      <c r="B22" s="68" t="s">
        <v>41</v>
      </c>
      <c r="C22" s="69"/>
      <c r="D22" s="69"/>
      <c r="E22" s="69"/>
      <c r="F22" s="70"/>
      <c r="G22" s="33" t="s">
        <v>42</v>
      </c>
      <c r="H22" s="38" t="s">
        <v>43</v>
      </c>
      <c r="I22" s="33" t="s">
        <v>37</v>
      </c>
      <c r="J22" s="35" t="s">
        <v>44</v>
      </c>
      <c r="K22" s="41" t="s">
        <v>45</v>
      </c>
      <c r="L22" s="42" t="s">
        <v>46</v>
      </c>
      <c r="M22" s="42">
        <v>0</v>
      </c>
      <c r="N22" s="42">
        <v>0</v>
      </c>
      <c r="O22" s="43">
        <v>19090.830000000002</v>
      </c>
      <c r="P22" s="43">
        <v>5005.46</v>
      </c>
      <c r="Q22" s="47">
        <f t="shared" ref="Q22:Q27" si="0">M22+N22+O22-P22</f>
        <v>14085.370000000003</v>
      </c>
    </row>
    <row r="23" spans="2:17" s="48" customFormat="1" ht="15" x14ac:dyDescent="0.25">
      <c r="B23" s="44" t="s">
        <v>72</v>
      </c>
      <c r="C23" s="45"/>
      <c r="D23" s="45"/>
      <c r="E23" s="45"/>
      <c r="F23" s="46"/>
      <c r="G23" s="33" t="s">
        <v>76</v>
      </c>
      <c r="H23" s="38" t="s">
        <v>73</v>
      </c>
      <c r="I23" s="33" t="s">
        <v>37</v>
      </c>
      <c r="J23" s="35" t="s">
        <v>74</v>
      </c>
      <c r="K23" s="41" t="s">
        <v>75</v>
      </c>
      <c r="L23" s="42" t="s">
        <v>46</v>
      </c>
      <c r="M23" s="42">
        <v>0</v>
      </c>
      <c r="N23" s="42">
        <v>0</v>
      </c>
      <c r="O23" s="43">
        <v>7220.06</v>
      </c>
      <c r="P23" s="43">
        <v>1611.55</v>
      </c>
      <c r="Q23" s="47">
        <f t="shared" si="0"/>
        <v>5608.51</v>
      </c>
    </row>
    <row r="24" spans="2:17" s="48" customFormat="1" ht="15" x14ac:dyDescent="0.25">
      <c r="B24" s="68" t="s">
        <v>47</v>
      </c>
      <c r="C24" s="69"/>
      <c r="D24" s="69"/>
      <c r="E24" s="69"/>
      <c r="F24" s="70"/>
      <c r="G24" s="33" t="s">
        <v>48</v>
      </c>
      <c r="H24" s="38" t="s">
        <v>49</v>
      </c>
      <c r="I24" s="33" t="s">
        <v>37</v>
      </c>
      <c r="J24" s="35" t="s">
        <v>50</v>
      </c>
      <c r="K24" s="41" t="s">
        <v>51</v>
      </c>
      <c r="L24" s="42" t="s">
        <v>46</v>
      </c>
      <c r="M24" s="42">
        <v>0</v>
      </c>
      <c r="N24" s="42">
        <v>0</v>
      </c>
      <c r="O24" s="43">
        <v>7945.94</v>
      </c>
      <c r="P24" s="43">
        <v>1939</v>
      </c>
      <c r="Q24" s="47">
        <f t="shared" si="0"/>
        <v>6006.94</v>
      </c>
    </row>
    <row r="25" spans="2:17" s="48" customFormat="1" ht="15" x14ac:dyDescent="0.25">
      <c r="B25" s="68" t="s">
        <v>52</v>
      </c>
      <c r="C25" s="69"/>
      <c r="D25" s="69"/>
      <c r="E25" s="69"/>
      <c r="F25" s="70"/>
      <c r="G25" s="33" t="s">
        <v>53</v>
      </c>
      <c r="H25" s="38" t="s">
        <v>54</v>
      </c>
      <c r="I25" s="33" t="s">
        <v>55</v>
      </c>
      <c r="J25" s="35" t="s">
        <v>56</v>
      </c>
      <c r="K25" s="41" t="s">
        <v>57</v>
      </c>
      <c r="L25" s="42" t="s">
        <v>46</v>
      </c>
      <c r="M25" s="42">
        <v>0</v>
      </c>
      <c r="N25" s="42">
        <v>0</v>
      </c>
      <c r="O25" s="43">
        <v>5513.8</v>
      </c>
      <c r="P25" s="43">
        <v>769.52</v>
      </c>
      <c r="Q25" s="47">
        <f t="shared" si="0"/>
        <v>4744.2800000000007</v>
      </c>
    </row>
    <row r="26" spans="2:17" s="48" customFormat="1" ht="15" x14ac:dyDescent="0.25">
      <c r="B26" s="68" t="s">
        <v>58</v>
      </c>
      <c r="C26" s="69"/>
      <c r="D26" s="69"/>
      <c r="E26" s="69"/>
      <c r="F26" s="70"/>
      <c r="G26" s="33" t="s">
        <v>59</v>
      </c>
      <c r="H26" s="38" t="s">
        <v>60</v>
      </c>
      <c r="I26" s="33" t="s">
        <v>37</v>
      </c>
      <c r="J26" s="35" t="s">
        <v>61</v>
      </c>
      <c r="K26" s="41" t="s">
        <v>62</v>
      </c>
      <c r="L26" s="42" t="s">
        <v>46</v>
      </c>
      <c r="M26" s="42">
        <v>0</v>
      </c>
      <c r="N26" s="42">
        <v>0</v>
      </c>
      <c r="O26" s="43">
        <v>5803.57</v>
      </c>
      <c r="P26" s="43">
        <v>887.99</v>
      </c>
      <c r="Q26" s="47">
        <f t="shared" si="0"/>
        <v>4915.58</v>
      </c>
    </row>
    <row r="27" spans="2:17" s="48" customFormat="1" ht="15" x14ac:dyDescent="0.25">
      <c r="B27" s="68" t="s">
        <v>63</v>
      </c>
      <c r="C27" s="69"/>
      <c r="D27" s="69"/>
      <c r="E27" s="69"/>
      <c r="F27" s="70"/>
      <c r="G27" s="33" t="s">
        <v>64</v>
      </c>
      <c r="H27" s="38" t="s">
        <v>65</v>
      </c>
      <c r="I27" s="33" t="s">
        <v>37</v>
      </c>
      <c r="J27" s="35" t="s">
        <v>66</v>
      </c>
      <c r="K27" s="41" t="s">
        <v>67</v>
      </c>
      <c r="L27" s="42" t="s">
        <v>46</v>
      </c>
      <c r="M27" s="42">
        <v>0</v>
      </c>
      <c r="N27" s="42">
        <v>0</v>
      </c>
      <c r="O27" s="43">
        <v>4372.96</v>
      </c>
      <c r="P27" s="43">
        <v>3562.48</v>
      </c>
      <c r="Q27" s="47">
        <f t="shared" si="0"/>
        <v>810.48</v>
      </c>
    </row>
    <row r="28" spans="2:17" ht="15" x14ac:dyDescent="0.25">
      <c r="B28" s="9"/>
      <c r="C28" s="11"/>
      <c r="D28" s="11"/>
      <c r="E28" s="11"/>
      <c r="F28" s="12"/>
      <c r="G28" s="11"/>
      <c r="H28" s="29"/>
      <c r="I28" s="29"/>
      <c r="J28" s="29"/>
      <c r="K28" s="37"/>
      <c r="L28" s="30"/>
      <c r="M28" s="30">
        <f>SUM(M21:M27)</f>
        <v>0</v>
      </c>
      <c r="N28" s="30">
        <f>SUM(N21:N27)</f>
        <v>0</v>
      </c>
      <c r="O28" s="31">
        <f>SUM(O21:O27)</f>
        <v>57947.16</v>
      </c>
      <c r="P28" s="31">
        <f>SUM(P21:P27)</f>
        <v>13776</v>
      </c>
      <c r="Q28" s="31">
        <f>SUM(Q21:Q27)</f>
        <v>44171.160000000011</v>
      </c>
    </row>
    <row r="29" spans="2:17" ht="35.450000000000003" customHeight="1" x14ac:dyDescent="0.2">
      <c r="B29" s="56" t="s">
        <v>68</v>
      </c>
      <c r="C29" s="57"/>
      <c r="D29" s="57"/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8"/>
    </row>
    <row r="30" spans="2:17" ht="23.45" customHeight="1" x14ac:dyDescent="0.2">
      <c r="B30" s="50" t="s">
        <v>69</v>
      </c>
      <c r="C30" s="51"/>
      <c r="D30" s="51"/>
      <c r="E30" s="51"/>
      <c r="F30" s="51"/>
      <c r="G30" s="51"/>
      <c r="H30" s="51"/>
      <c r="I30" s="51"/>
      <c r="J30" s="51"/>
      <c r="K30" s="51"/>
      <c r="L30" s="51"/>
      <c r="M30" s="51"/>
      <c r="N30" s="51"/>
      <c r="O30" s="51"/>
      <c r="P30" s="51"/>
      <c r="Q30" s="52"/>
    </row>
    <row r="31" spans="2:17" s="32" customFormat="1" ht="75.599999999999994" customHeight="1" x14ac:dyDescent="0.2">
      <c r="B31" s="53" t="s">
        <v>70</v>
      </c>
      <c r="C31" s="54"/>
      <c r="D31" s="54"/>
      <c r="E31" s="54"/>
      <c r="F31" s="54"/>
      <c r="G31" s="54"/>
      <c r="H31" s="54"/>
      <c r="I31" s="54"/>
      <c r="J31" s="54"/>
      <c r="K31" s="54"/>
      <c r="L31" s="54"/>
      <c r="M31" s="54"/>
      <c r="N31" s="54"/>
      <c r="O31" s="54"/>
      <c r="P31" s="54"/>
      <c r="Q31" s="55"/>
    </row>
    <row r="32" spans="2:17" ht="15" x14ac:dyDescent="0.25">
      <c r="B32" s="14"/>
      <c r="C32" s="14"/>
      <c r="D32" s="14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/>
      <c r="P32" s="14"/>
      <c r="Q32" s="14"/>
    </row>
  </sheetData>
  <sortState xmlns:xlrd2="http://schemas.microsoft.com/office/spreadsheetml/2017/richdata2" ref="B20:Q27">
    <sortCondition ref="B26:B27"/>
  </sortState>
  <mergeCells count="15">
    <mergeCell ref="P14:Q14"/>
    <mergeCell ref="B30:Q30"/>
    <mergeCell ref="B31:Q31"/>
    <mergeCell ref="B29:Q29"/>
    <mergeCell ref="B15:F15"/>
    <mergeCell ref="B16:F16"/>
    <mergeCell ref="B17:F17"/>
    <mergeCell ref="B18:F18"/>
    <mergeCell ref="B20:F20"/>
    <mergeCell ref="B21:F21"/>
    <mergeCell ref="B22:F22"/>
    <mergeCell ref="B24:F24"/>
    <mergeCell ref="B25:F25"/>
    <mergeCell ref="B26:F26"/>
    <mergeCell ref="B27:F27"/>
  </mergeCells>
  <hyperlinks>
    <hyperlink ref="K16" r:id="rId1" xr:uid="{98571B1C-C6C8-4C21-BFF9-27888D17ABA0}"/>
    <hyperlink ref="K18" r:id="rId2" display="mailto:diretor.administrativo@imed.org.br" xr:uid="{FC8754CA-9BC6-48D4-9BA0-798C31826F83}"/>
    <hyperlink ref="K17" r:id="rId3" display="mailto:diretor.financeiro@imed.org.br" xr:uid="{D4653B35-013B-4833-9018-9EC32C0E648B}"/>
  </hyperlinks>
  <pageMargins left="0.511811024" right="0.511811024" top="0.78740157499999996" bottom="0.78740157499999996" header="0.31496062000000002" footer="0.31496062000000002"/>
  <pageSetup paperSize="17" scale="71" orientation="landscape" r:id="rId4"/>
  <drawing r:id="rId5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76BE138A984342B2FA6FF8C8815056" ma:contentTypeVersion="16" ma:contentTypeDescription="Crie um novo documento." ma:contentTypeScope="" ma:versionID="e2850ffac418fc7b815cc49db763ca38">
  <xsd:schema xmlns:xsd="http://www.w3.org/2001/XMLSchema" xmlns:xs="http://www.w3.org/2001/XMLSchema" xmlns:p="http://schemas.microsoft.com/office/2006/metadata/properties" xmlns:ns2="fbf70e33-4a18-4256-8e8b-bc4a2eeaa9b9" xmlns:ns3="812cef73-11d3-4be7-b8e8-062ed1df7beb" targetNamespace="http://schemas.microsoft.com/office/2006/metadata/properties" ma:root="true" ma:fieldsID="f949eb858584b3ead5b577c5b179ea01" ns2:_="" ns3:_="">
    <xsd:import namespace="fbf70e33-4a18-4256-8e8b-bc4a2eeaa9b9"/>
    <xsd:import namespace="812cef73-11d3-4be7-b8e8-062ed1df7be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Status" minOccurs="0"/>
                <xsd:element ref="ns2:Refer_x00ea_ncia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f70e33-4a18-4256-8e8b-bc4a2eeaa9b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Marcações de imagem" ma:readOnly="false" ma:fieldId="{5cf76f15-5ced-4ddc-b409-7134ff3c332f}" ma:taxonomyMulti="true" ma:sspId="3b0780d0-94e4-4525-805b-78c4a9c3c3f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Status" ma:index="21" nillable="true" ma:displayName="Status" ma:default="Desenvolvimento" ma:format="Dropdown" ma:internalName="Status">
      <xsd:simpleType>
        <xsd:restriction base="dms:Choice">
          <xsd:enumeration value="Análise"/>
          <xsd:enumeration value="Produção"/>
          <xsd:enumeration value="Desenvolvimento"/>
        </xsd:restriction>
      </xsd:simpleType>
    </xsd:element>
    <xsd:element name="Refer_x00ea_ncias" ma:index="22" nillable="true" ma:displayName="Referências" ma:format="Dropdown" ma:internalName="Refer_x00ea_ncias">
      <xsd:simpleType>
        <xsd:restriction base="dms:Text">
          <xsd:maxLength value="255"/>
        </xsd:restriction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cef73-11d3-4be7-b8e8-062ed1df7be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a92417-cf71-4dec-b734-c7e1d43d4e48}" ma:internalName="TaxCatchAll" ma:showField="CatchAllData" ma:web="812cef73-11d3-4be7-b8e8-062ed1df7be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bf70e33-4a18-4256-8e8b-bc4a2eeaa9b9">
      <Terms xmlns="http://schemas.microsoft.com/office/infopath/2007/PartnerControls"/>
    </lcf76f155ced4ddcb4097134ff3c332f>
    <TaxCatchAll xmlns="812cef73-11d3-4be7-b8e8-062ed1df7beb" xsi:nil="true"/>
    <Refer_x00ea_ncias xmlns="fbf70e33-4a18-4256-8e8b-bc4a2eeaa9b9" xsi:nil="true"/>
    <Status xmlns="fbf70e33-4a18-4256-8e8b-bc4a2eeaa9b9">Desenvolvimento</Status>
  </documentManagement>
</p:properties>
</file>

<file path=customXml/itemProps1.xml><?xml version="1.0" encoding="utf-8"?>
<ds:datastoreItem xmlns:ds="http://schemas.openxmlformats.org/officeDocument/2006/customXml" ds:itemID="{E8BD1974-B99B-4ECC-80B9-2FA03D5CFEC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bf70e33-4a18-4256-8e8b-bc4a2eeaa9b9"/>
    <ds:schemaRef ds:uri="812cef73-11d3-4be7-b8e8-062ed1df7be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4037DFE-9558-4C98-96C1-F815F4E3FF5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AADA462-C343-43EB-AE90-316DE45E5136}">
  <ds:schemaRefs>
    <ds:schemaRef ds:uri="http://schemas.microsoft.com/office/2006/metadata/properties"/>
    <ds:schemaRef ds:uri="http://schemas.microsoft.com/office/infopath/2007/PartnerControls"/>
    <ds:schemaRef ds:uri="fbf70e33-4a18-4256-8e8b-bc4a2eeaa9b9"/>
    <ds:schemaRef ds:uri="812cef73-11d3-4be7-b8e8-062ed1df7beb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MARÇO2026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Raquel Vaccari Viana</dc:creator>
  <cp:keywords/>
  <dc:description/>
  <cp:lastModifiedBy>Marta Melo</cp:lastModifiedBy>
  <cp:revision>1</cp:revision>
  <cp:lastPrinted>2026-03-30T12:51:44Z</cp:lastPrinted>
  <dcterms:created xsi:type="dcterms:W3CDTF">2020-11-23T09:58:40Z</dcterms:created>
  <dcterms:modified xsi:type="dcterms:W3CDTF">2026-03-30T12:53:24Z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0x0101004E76BE138A984342B2FA6FF8C8815056</vt:lpwstr>
  </property>
  <property fmtid="{D5CDD505-2E9C-101B-9397-08002B2CF9AE}" pid="3" name="MediaServiceImageTags">
    <vt:lpwstr/>
  </property>
</Properties>
</file>