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.POSSE-IMED" sheetId="1" state="visible" r:id="rId3"/>
  </sheets>
  <definedNames>
    <definedName function="false" hidden="true" localSheetId="0" name="_xlnm._FilterDatabase" vbProcedure="false">'POL.POSSE-IMED'!$A$63:$L$77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24" authorId="0">
      <text>
        <r>
          <rPr>
            <sz val="10"/>
            <rFont val="Arial"/>
            <family val="2"/>
          </rPr>
          <t xml:space="preserve">CUSTEIO 3.069.301,80 + PNE 45.352,49
</t>
        </r>
      </text>
    </comment>
    <comment ref="B27" authorId="0">
      <text>
        <r>
          <rPr>
            <sz val="10"/>
            <rFont val="Arial"/>
            <family val="2"/>
          </rPr>
          <t xml:space="preserve">Custeio 3.069.301,80 + pne 47.421,94</t>
        </r>
      </text>
    </comment>
    <comment ref="B31" authorId="0">
      <text>
        <r>
          <rPr>
            <sz val="10"/>
            <rFont val="Arial"/>
            <family val="2"/>
          </rPr>
          <t xml:space="preserve">Custeio 3.069.301,80 + pne 50.000,14
</t>
        </r>
      </text>
    </comment>
    <comment ref="B35" authorId="0">
      <text>
        <r>
          <rPr>
            <sz val="10"/>
            <rFont val="Arial"/>
            <family val="2"/>
          </rPr>
          <t xml:space="preserve">Custeio 3.069.301,80 + PNE abril 49.300,07</t>
        </r>
      </text>
    </comment>
    <comment ref="B39" authorId="0">
      <text>
        <r>
          <rPr>
            <sz val="10"/>
            <rFont val="Arial"/>
            <family val="2"/>
          </rPr>
          <t xml:space="preserve">Custeio 3.069.301,80 + pne 49.300,07
</t>
        </r>
      </text>
    </comment>
    <comment ref="B44" authorId="0">
      <text>
        <r>
          <rPr>
            <sz val="10"/>
            <rFont val="Arial"/>
            <family val="2"/>
          </rPr>
          <t xml:space="preserve">Custeio 3.069.301,80 + PNE 47.089,79</t>
        </r>
      </text>
    </comment>
    <comment ref="B47" authorId="0">
      <text>
        <r>
          <rPr>
            <sz val="10"/>
            <rFont val="Arial"/>
            <family val="2"/>
          </rPr>
          <t xml:space="preserve">Custeio 3.069.301,80 + PNE 49.416,66
</t>
        </r>
      </text>
    </comment>
    <comment ref="C24" authorId="0">
      <text>
        <r>
          <rPr>
            <sz val="10"/>
            <rFont val="Arial"/>
            <family val="2"/>
          </rPr>
          <t xml:space="preserve">CUSTEIO 3.069.301,80 + PNE 45.352,49
</t>
        </r>
      </text>
    </comment>
    <comment ref="C27" authorId="0">
      <text>
        <r>
          <rPr>
            <sz val="10"/>
            <rFont val="Arial"/>
            <family val="2"/>
          </rPr>
          <t xml:space="preserve">Custeio 3.069.301,80 + pne 47.421,94</t>
        </r>
      </text>
    </comment>
    <comment ref="C31" authorId="0">
      <text>
        <r>
          <rPr>
            <sz val="10"/>
            <rFont val="Arial"/>
            <family val="2"/>
          </rPr>
          <t xml:space="preserve">Custeio 3.069.301,80 + pne 50.000,14
</t>
        </r>
      </text>
    </comment>
    <comment ref="C35" authorId="0">
      <text>
        <r>
          <rPr>
            <sz val="10"/>
            <rFont val="Arial"/>
            <family val="2"/>
          </rPr>
          <t xml:space="preserve">Custeio 3.069.301,80 + PNE abril 49.300,07</t>
        </r>
      </text>
    </comment>
    <comment ref="C39" authorId="0">
      <text>
        <r>
          <rPr>
            <sz val="10"/>
            <rFont val="Arial"/>
            <family val="2"/>
          </rPr>
          <t xml:space="preserve">Custeio 3.069.301,80 + pne 49.300,07
</t>
        </r>
      </text>
    </comment>
    <comment ref="C44" authorId="0">
      <text>
        <r>
          <rPr>
            <sz val="10"/>
            <rFont val="Arial"/>
            <family val="2"/>
          </rPr>
          <t xml:space="preserve">Custeio 3.069.301,80 + PNE 47.089,79</t>
        </r>
      </text>
    </comment>
    <comment ref="C47" authorId="0">
      <text>
        <r>
          <rPr>
            <sz val="10"/>
            <rFont val="Arial"/>
            <family val="2"/>
          </rPr>
          <t xml:space="preserve">Custeio 3.069.301,80 + PNE 49.416,66
</t>
        </r>
      </text>
    </comment>
    <comment ref="D45" authorId="0">
      <text>
        <r>
          <rPr>
            <sz val="10"/>
            <rFont val="Arial"/>
            <family val="2"/>
          </rPr>
          <t xml:space="preserve">Anulação de empenho em 25/06/26</t>
        </r>
      </text>
    </comment>
    <comment ref="D48" authorId="0">
      <text>
        <r>
          <rPr>
            <sz val="10"/>
            <rFont val="Arial"/>
            <family val="2"/>
          </rPr>
          <t xml:space="preserve">Anulação de empenho em 23/07/26</t>
        </r>
      </text>
    </comment>
    <comment ref="D49" authorId="0">
      <text>
        <r>
          <rPr>
            <sz val="10"/>
            <rFont val="Arial"/>
            <family val="2"/>
          </rPr>
          <t xml:space="preserve">Anulação de empenho em 29/07/26</t>
        </r>
      </text>
    </comment>
  </commentList>
</comments>
</file>

<file path=xl/sharedStrings.xml><?xml version="1.0" encoding="utf-8"?>
<sst xmlns="http://schemas.openxmlformats.org/spreadsheetml/2006/main" count="116" uniqueCount="78">
  <si>
    <t xml:space="preserve">Relatório Resumido da Execução Orçamentária e Financeira por Contrato de Gestão</t>
  </si>
  <si>
    <t xml:space="preserve">Mês/Ano: JANEIRO-JULHO/2026</t>
  </si>
  <si>
    <t xml:space="preserve">Órgão Contratante: SECRETARIA DE ESTADO DA SAÚDE – SES/GO.</t>
  </si>
  <si>
    <t xml:space="preserve">CNPJ: 02.529.964/0001-57</t>
  </si>
  <si>
    <t xml:space="preserve">Organização Social Contratada : IMED - INSTITUTO DE MEDICINA, ESTUDOS E DESENVOLVIMENTO</t>
  </si>
  <si>
    <t xml:space="preserve">CNPJ: 19.324.171/0001-02</t>
  </si>
  <si>
    <t xml:space="preserve">Unidade Gerida: Policlínica Estadual da Região Nordeste – Unidade Posse.</t>
  </si>
  <si>
    <t xml:space="preserve">CNPJ: 19.324.171/0012-57</t>
  </si>
  <si>
    <t xml:space="preserve">Termo de Colaboração nº 20/2025 - SES ;  1º Termo Aditivo; 8º Apostilamento 01/01/26 a 31/01/26; 9º Apostilamento 01/02/26 a 28/02/26; 10º Apostilamento 01/03/26 a 31/03/26; 11º Apostilamento 01/04/26 a 30/04/26; 12º Apostilamento 01/05/26 a 31/05/26; 13º Apostilamento (alteração do percentual de repasse do FR); 14º Apostilamento 01/06/26 a 30/06/26; 15º Apostilamento (Alteração de cláusulas da minuta padrão); 16º Apostilamento 01/07/26 a 31/07/26;</t>
  </si>
  <si>
    <t xml:space="preserve">Vigência do Termo de Colaboração:  - Início: 01/07/2025 e Término : 01/07/2028 /</t>
  </si>
  <si>
    <t xml:space="preserve">Previsão de Repasse Mensal do Termo de Colaboração:      R$ 3.069.301,80   Processo nº:  202400010036942</t>
  </si>
  <si>
    <t xml:space="preserve">Previsão de Repasse Mensal do Termo de Colaboração/ADITIVO - Investimentos : R$ Processo nº:
</t>
  </si>
  <si>
    <t xml:space="preserve">Em reais</t>
  </si>
  <si>
    <t xml:space="preserve">Mês</t>
  </si>
  <si>
    <t xml:space="preserve">Valor Mensal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</si>
  <si>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</si>
  <si>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</si>
  <si>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</si>
  <si>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</si>
  <si>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</si>
  <si>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refere), os valores devolvidos estão lançados no mês em que houve a quitação da guia , não impactam nas ordens de pagamento repassadas no mês.</t>
  </si>
  <si>
    <t xml:space="preserve">7. Guias de Receita (Devolução de Recursos de Exercícios Anteriores) os valores devolvidos estão lançados no mês em que houve a quitação da guia, não impactam nas ordens de pagamento repassadas no mês.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</si>
  <si>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</si>
  <si>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</si>
  <si>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(10=5 -(6+7) + 8 + 9)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</si>
  <si>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</si>
  <si>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</si>
  <si>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</si>
  <si>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</si>
  <si>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</si>
  <si>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</si>
  <si>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</si>
  <si>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</si>
  <si>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</si>
  <si>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</si>
  <si>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 xml:space="preserve">Encontro de Contas Final do Contrato.</t>
  </si>
  <si>
    <t xml:space="preserve">Outros.</t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</si>
  <si>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</si>
  <si>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</si>
  <si>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</si>
  <si>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</si>
  <si>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</si>
  <si>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</si>
  <si>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</si>
  <si>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Glosa- Concessionárias (faturas da energia).</t>
  </si>
  <si>
    <t xml:space="preserve">Provisão de Fundo Resissório</t>
  </si>
  <si>
    <t xml:space="preserve">Valor de glosa da PLANISA (Janeiro/26)</t>
  </si>
  <si>
    <t xml:space="preserve">3.3.50.85.02</t>
  </si>
  <si>
    <t xml:space="preserve">SES/CGC/SUPECC-19837 </t>
  </si>
  <si>
    <t xml:space="preserve">Glosa de metas contratuais com base nos ajustes informados nos relatórios COMACG 03/2025 com valor retificado pelo Despacho do Gabinete Nº Automático 6014 (83602118); COMACG 04/2025 (SEI Nº 73752516) E COMACG 17/2025 (SEI Nº 74593659) totalizando: R$ 1.046.452,63 que será dividido em 3 parcelas – parcela 3/3</t>
  </si>
  <si>
    <t xml:space="preserve">Valor de glosa da PLANISA (fevereiro/26)</t>
  </si>
  <si>
    <t xml:space="preserve">Valor de glosa da PLANISA (março/26)</t>
  </si>
  <si>
    <t xml:space="preserve">Valor de glosa da PLANISA (abril/26)</t>
  </si>
  <si>
    <t xml:space="preserve">Valor de glosa da PLANISA (mai/26)</t>
  </si>
  <si>
    <t xml:space="preserve">Valor de glosa da PLANISA (jun/26)</t>
  </si>
  <si>
    <t xml:space="preserve">Glosa de produção conforme Relatório Conclusivo (SEI n. 87346796) e decisão administrativa em sede de recurso hierárquico (SEI n. 91883578), referente ao período de 01 de abril a 30 de junho de 2025, constante dos autos 202500010067998.</t>
  </si>
  <si>
    <t xml:space="preserve">Valor de glosa da PLANISA (juL/26)</t>
  </si>
  <si>
    <t xml:space="preserve">Total Geral</t>
  </si>
  <si>
    <t xml:space="preserve">* Glosa aplicada com valor estimado - ajuste será realizado posteriormente, quando informado pela SES/GMAE - CG-14421. </t>
  </si>
  <si>
    <t xml:space="preserve">Nota Explicativa:</t>
  </si>
  <si>
    <r>
      <rPr>
        <b val="true"/>
        <sz val="12"/>
        <color rgb="FF000000"/>
        <rFont val="Calibri"/>
        <family val="2"/>
        <charset val="1"/>
      </rPr>
      <t xml:space="preserve">Valor Estimado no Termo de Colaboração: Custeio TC 20/2025 (R$ 3.069.301,80) + Apostilamento Janeiro/26 (R$ 45.352,49); Apostilamento Fevereiro/26 (R$ 47.421,94); Apostilamento Março/2026 (R$ 50.000,14); Apostilamento Abril/2026 (R$ 49.300,07); Apostilamento Maio/26 (R$ 49.300,07); Apostilamento Junho/26 (R$ 47.089,79); Apostilamento Julho/26 (R$ 49.416,66)                              1. Valor mensal Estimado no Termo de Colaboração: Custeio = Custeio + Apostilamento                                                                                                                                                                                    3. Valor informado pela área Técnica – GEFIN – SEI Nº 202500010016855                                                                                                                                                                                                           </t>
    </r>
    <r>
      <rPr>
        <b val="true"/>
        <sz val="11"/>
        <color rgb="FF000000"/>
        <rFont val="Calibri"/>
        <family val="0"/>
        <charset val="1"/>
      </rPr>
      <t xml:space="preserve">4. </t>
    </r>
    <r>
      <rPr>
        <b val="true"/>
        <sz val="12"/>
        <color rgb="FF000000"/>
        <rFont val="Calibri"/>
        <family val="0"/>
        <charset val="1"/>
      </rPr>
      <t xml:space="preserve">Valores provisionados e efetivamente glosados conforme demonstrado nas Solicitação de Liquidação e Pagamento Parcial de janeiro/2026 - POSSE (84332613); Solicitação de Liquidação e Pagamento Consolidada de Janeiro 2026 (86503826); Solicitação de Liquidação e Pagamento Parcial de Fevereiro/2026 TC 20/2025 (85237678); Solicitação de Liquidação e Pagamento Consolidado de Fevereiro 2026 - POSSE (87724401); Solicitação de Liquidação e Pagamento Parcial de Março/2026 (86503861); Solicitação de Liquidação e Pagamento Repasse de Abril/2026 POSSE (87724583); Solicitação de Liquidação e Pagamento Repasse de Maio/2026 POSSE (89138375); Solicitação de Liquidação e Pagamento repasse de Junho 2026 (90548275); Solicitação de Liquidação e Pagamento Consolidado de Junho/2026 - TC 20/2025 (93311895); Solicitação de Liquidação e Pagamento Parcial de Julho - 2026 - POSSE (91951188); Solicitação de Liquidação e Pagamento Consolidado de Julho/2026 - POSSE (94649978)</t>
    </r>
  </si>
  <si>
    <t xml:space="preserve">Conforme diretrizes descritas no Despacho 2688 (SEI Nº 65101374), Processo SEI Nº 202400010067105, o valor dos Servidores Cedidos, Auxílio Moradia, Bolsa de Residência médica e Gratificação de Servidores Estatutários serão apenas de caráter informativo. Segue: Informamos que o Termo de Colaboração 20/2025 não possui servidores cedidos e nem programa de residência médica.</t>
  </si>
  <si>
    <t xml:space="preserve">8. Pagamentos (repasses – Restos a Pagar - natureza 3.3.50.85.02) Repasse referente ao Custeio: não houve repasse para a referência.</t>
  </si>
  <si>
    <t xml:space="preserve">9. Pagamentos de Despesas de Exercícios Anteriores - DEA - (Natureza Despesa 3.3.50.92.83)                                                                                                                                                                        7º Apostilamento: Piso Nacional da Enfermagem – Referência dezembro/2026 Ordem de Pagamento no valor de R$ 42.324,99 conforme Ordem de Pagamento PNE DEZEMBRO 2025 (85415963);</t>
  </si>
  <si>
    <t xml:space="preserve">  </t>
  </si>
  <si>
    <t xml:space="preserve">Demonstrativo de investimento repassados no período de janeiro/2026</t>
  </si>
  <si>
    <t xml:space="preserve">Data de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</si>
  <si>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</si>
  <si>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</si>
  <si>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</si>
  <si>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</si>
  <si>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</si>
  <si>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</t>
  </si>
  <si>
    <t xml:space="preserve">2026.2850.165.00001</t>
  </si>
  <si>
    <t xml:space="preserve">4.4.50.42.05</t>
  </si>
  <si>
    <t xml:space="preserve">Repasse de recursos ao Instituto de Medicina, Estudos e Desenvolvi mento - IMED, a título de investimento, para a aquisição de equipamentos médico-hospitalares odontológicos conforme, destinado À Poli clínica Estadual da Região Nordeste - Posse </t>
  </si>
  <si>
    <t xml:space="preserve"> </t>
  </si>
  <si>
    <t xml:space="preserve">Total de repasses: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</si>
</sst>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-;\-* #,##0.00_-;_-* \-??_-;_-@_-"/>
    <numFmt numFmtId="166" formatCode="mmm/yy"/>
    <numFmt numFmtId="167" formatCode="#,##0.00"/>
    <numFmt numFmtId="168" formatCode="[$-416]mmm\-yy;@"/>
    <numFmt numFmtId="169" formatCode="0"/>
    <numFmt numFmtId="170" formatCode="dd/mm/yy"/>
    <numFmt numFmtId="171" formatCode="[$R$-416]\ #,##0.00;[RED]\-[$R$-416]\ #,##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0"/>
      <name val="Calibri"/>
      <family val="2"/>
      <charset val="1"/>
    </font>
    <font>
      <sz val="10"/>
      <color rgb="FF999999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27622"/>
        <bgColor rgb="FF018429"/>
      </patternFill>
    </fill>
    <fill>
      <patternFill patternType="solid">
        <fgColor rgb="FFAFD095"/>
        <bgColor rgb="FF96C774"/>
      </patternFill>
    </fill>
    <fill>
      <patternFill patternType="solid">
        <fgColor rgb="FFDDDDDD"/>
        <bgColor rgb="FFD8D8D8"/>
      </patternFill>
    </fill>
    <fill>
      <patternFill patternType="solid">
        <fgColor theme="0"/>
        <bgColor rgb="FFFFFFCC"/>
      </patternFill>
    </fill>
    <fill>
      <patternFill patternType="solid">
        <fgColor rgb="FFD8D8D8"/>
        <bgColor rgb="FFDDDDDD"/>
      </patternFill>
    </fill>
    <fill>
      <patternFill patternType="solid">
        <fgColor rgb="FF018429"/>
        <bgColor rgb="FF127622"/>
      </patternFill>
    </fill>
    <fill>
      <patternFill patternType="solid">
        <fgColor rgb="FF96C774"/>
        <bgColor rgb="FFAFD095"/>
      </patternFill>
    </fill>
    <fill>
      <patternFill patternType="solid">
        <fgColor rgb="FFCCCCCC"/>
        <bgColor rgb="FFD8D8D8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>
        <color rgb="FFCCCCCC"/>
      </right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medium"/>
      <right style="medium"/>
      <top style="medium">
        <color rgb="FFCCCCCC"/>
      </top>
      <bottom style="medium"/>
      <diagonal/>
    </border>
    <border diagonalUp="false" diagonalDown="false">
      <left style="medium"/>
      <right style="medium"/>
      <top style="medium">
        <color rgb="FFCCCCCC"/>
      </top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>
        <color rgb="FFFFFFF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5" fillId="0" borderId="13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0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1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2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2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9" fillId="5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5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6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4" borderId="1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8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0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true" indent="0" shrinkToFit="false"/>
      <protection locked="true" hidden="false"/>
    </xf>
    <xf numFmtId="171" fontId="0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9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9" borderId="1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1" fontId="0" fillId="9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44" xfId="20"/>
  </cellStyles>
  <dxfs count="6">
    <dxf>
      <fill>
        <patternFill patternType="solid">
          <fgColor rgb="FFAFD095"/>
          <bgColor rgb="FF000000"/>
        </patternFill>
      </fill>
    </dxf>
    <dxf>
      <fill>
        <patternFill patternType="solid">
          <fgColor rgb="FFD8D8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DDDDD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18429"/>
      <rgbColor rgb="FF000080"/>
      <rgbColor rgb="FF808000"/>
      <rgbColor rgb="FF800080"/>
      <rgbColor rgb="FF127622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AFD095"/>
      <rgbColor rgb="FFFF99CC"/>
      <rgbColor rgb="FFCC99FF"/>
      <rgbColor rgb="FFFFCC99"/>
      <rgbColor rgb="FF3366FF"/>
      <rgbColor rgb="FF33CCCC"/>
      <rgbColor rgb="FF96C774"/>
      <rgbColor rgb="FFFFC0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W89"/>
  <sheetViews>
    <sheetView showFormulas="false" showGridLines="true" showRowColHeaders="true" showZeros="true" rightToLeft="false" tabSelected="true" showOutlineSymbols="true" defaultGridColor="true" view="normal" topLeftCell="A73" colorId="64" zoomScale="75" zoomScaleNormal="75" zoomScalePageLayoutView="100" workbookViewId="0">
      <selection pane="topLeft" activeCell="A83" activeCellId="0" sqref="A8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7.61"/>
    <col collapsed="false" customWidth="true" hidden="false" outlineLevel="0" max="2" min="2" style="1" width="13.29"/>
    <col collapsed="false" customWidth="true" hidden="false" outlineLevel="0" max="3" min="3" style="1" width="21.43"/>
    <col collapsed="false" customWidth="true" hidden="false" outlineLevel="0" max="4" min="4" style="1" width="13.29"/>
    <col collapsed="false" customWidth="true" hidden="true" outlineLevel="0" max="5" min="5" style="1" width="12"/>
    <col collapsed="false" customWidth="true" hidden="false" outlineLevel="0" max="7" min="6" style="1" width="12.61"/>
    <col collapsed="false" customWidth="true" hidden="false" outlineLevel="0" max="8" min="8" style="1" width="20.39"/>
    <col collapsed="false" customWidth="true" hidden="false" outlineLevel="0" max="9" min="9" style="1" width="27.07"/>
    <col collapsed="false" customWidth="true" hidden="false" outlineLevel="0" max="10" min="10" style="1" width="15.58"/>
    <col collapsed="false" customWidth="true" hidden="false" outlineLevel="0" max="11" min="11" style="1" width="17.12"/>
    <col collapsed="false" customWidth="true" hidden="false" outlineLevel="0" max="12" min="12" style="1" width="11.45"/>
    <col collapsed="false" customWidth="true" hidden="false" outlineLevel="0" max="13" min="13" style="1" width="19.66"/>
    <col collapsed="false" customWidth="true" hidden="false" outlineLevel="0" max="14" min="14" style="1" width="14"/>
    <col collapsed="false" customWidth="true" hidden="false" outlineLevel="0" max="15" min="15" style="1" width="12.27"/>
    <col collapsed="false" customWidth="true" hidden="false" outlineLevel="0" max="16" min="16" style="1" width="11.77"/>
    <col collapsed="false" customWidth="true" hidden="false" outlineLevel="0" max="17" min="17" style="1" width="16.29"/>
    <col collapsed="false" customWidth="true" hidden="false" outlineLevel="0" max="18" min="18" style="1" width="22.42"/>
    <col collapsed="false" customWidth="true" hidden="false" outlineLevel="0" max="19" min="19" style="1" width="10.63"/>
    <col collapsed="false" customWidth="true" hidden="false" outlineLevel="0" max="20" min="20" style="1" width="11.45"/>
    <col collapsed="false" customWidth="true" hidden="false" outlineLevel="0" max="21" min="21" style="1" width="11.85"/>
    <col collapsed="false" customWidth="true" hidden="false" outlineLevel="0" max="22" min="22" style="1" width="11.29"/>
    <col collapsed="false" customWidth="true" hidden="false" outlineLevel="0" max="23" min="23" style="1" width="13.29"/>
  </cols>
  <sheetData>
    <row r="1" customFormat="false" ht="24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false" ht="17.9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</row>
    <row r="3" customFormat="false" ht="19.9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customFormat="false" ht="13.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4"/>
      <c r="V4" s="4"/>
      <c r="W4" s="4"/>
    </row>
    <row r="5" customFormat="false" ht="19.85" hidden="false" customHeight="true" outlineLevel="0" collapsed="false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customFormat="false" ht="19.85" hidden="false" customHeight="true" outlineLevel="0" collapsed="false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4"/>
      <c r="Q6" s="4"/>
      <c r="R6" s="4"/>
      <c r="S6" s="4"/>
      <c r="T6" s="4"/>
      <c r="U6" s="4"/>
      <c r="V6" s="4"/>
      <c r="W6" s="4"/>
    </row>
    <row r="7" customFormat="false" ht="19.8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</row>
    <row r="8" customFormat="false" ht="19.85" hidden="false" customHeight="true" outlineLevel="0" collapsed="false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customFormat="false" ht="19.85" hidden="false" customHeight="true" outlineLevel="0" collapsed="false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4"/>
      <c r="Q9" s="4"/>
      <c r="R9" s="4"/>
      <c r="S9" s="4"/>
      <c r="T9" s="4"/>
      <c r="U9" s="4"/>
      <c r="V9" s="4"/>
      <c r="W9" s="4"/>
    </row>
    <row r="10" customFormat="false" ht="19.85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  <c r="Q10" s="4"/>
      <c r="R10" s="4"/>
      <c r="S10" s="4"/>
      <c r="T10" s="4"/>
      <c r="U10" s="4"/>
      <c r="V10" s="4"/>
      <c r="W10" s="4"/>
    </row>
    <row r="11" customFormat="false" ht="19.85" hidden="false" customHeight="true" outlineLevel="0" collapsed="false">
      <c r="A11" s="9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customFormat="false" ht="19.85" hidden="false" customHeight="true" outlineLevel="0" collapsed="false">
      <c r="A12" s="7" t="s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4"/>
      <c r="Q12" s="4"/>
      <c r="R12" s="4"/>
      <c r="S12" s="4"/>
      <c r="T12" s="4"/>
      <c r="U12" s="4"/>
      <c r="V12" s="4"/>
      <c r="W12" s="4"/>
    </row>
    <row r="13" s="7" customFormat="true" ht="19.85" hidden="false" customHeight="true" outlineLevel="0" collapsed="false"/>
    <row r="14" customFormat="false" ht="25.85" hidden="false" customHeight="true" outlineLevel="0" collapsed="false">
      <c r="A14" s="10" t="s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customFormat="false" ht="19.85" hidden="false" customHeight="true" outlineLevel="0" collapsed="false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customFormat="false" ht="19.85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customFormat="false" ht="19.85" hidden="false" customHeight="true" outlineLevel="0" collapsed="false">
      <c r="A17" s="10" t="s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="13" customFormat="true" ht="19.85" hidden="false" customHeight="true" outlineLevel="0" collapsed="false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="14" customFormat="true" ht="21" hidden="false" customHeight="true" outlineLevel="0" collapsed="false">
      <c r="A19" s="10" t="s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customFormat="false" ht="15.75" hidden="false" customHeight="true" outlineLevel="0" collapsed="false">
      <c r="A20" s="15" t="s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customFormat="false" ht="15.75" hidden="false" customHeight="true" outlineLevel="0" collapsed="false">
      <c r="A21" s="16" t="s">
        <v>13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customFormat="false" ht="129" hidden="false" customHeight="true" outlineLevel="0" collapsed="false">
      <c r="A22" s="16"/>
      <c r="B22" s="19" t="s">
        <v>14</v>
      </c>
      <c r="C22" s="20" t="s">
        <v>15</v>
      </c>
      <c r="D22" s="21" t="s">
        <v>16</v>
      </c>
      <c r="E22" s="21"/>
      <c r="F22" s="21"/>
      <c r="G22" s="21"/>
      <c r="H22" s="21" t="s">
        <v>17</v>
      </c>
      <c r="I22" s="21"/>
      <c r="J22" s="21"/>
      <c r="K22" s="22" t="s">
        <v>18</v>
      </c>
      <c r="L22" s="21" t="s">
        <v>19</v>
      </c>
      <c r="M22" s="21"/>
      <c r="N22" s="21"/>
      <c r="O22" s="21"/>
      <c r="P22" s="21" t="s">
        <v>20</v>
      </c>
      <c r="Q22" s="21"/>
      <c r="R22" s="22" t="s">
        <v>21</v>
      </c>
      <c r="S22" s="21" t="s">
        <v>22</v>
      </c>
      <c r="T22" s="21"/>
      <c r="U22" s="21" t="s">
        <v>23</v>
      </c>
      <c r="V22" s="21"/>
      <c r="W22" s="20" t="s">
        <v>24</v>
      </c>
    </row>
    <row r="23" customFormat="false" ht="30.55" hidden="false" customHeight="false" outlineLevel="0" collapsed="false">
      <c r="A23" s="16"/>
      <c r="B23" s="19"/>
      <c r="C23" s="20"/>
      <c r="D23" s="23" t="s">
        <v>25</v>
      </c>
      <c r="E23" s="23" t="s">
        <v>26</v>
      </c>
      <c r="F23" s="23" t="s">
        <v>26</v>
      </c>
      <c r="G23" s="23" t="s">
        <v>27</v>
      </c>
      <c r="H23" s="23" t="s">
        <v>25</v>
      </c>
      <c r="I23" s="23" t="s">
        <v>26</v>
      </c>
      <c r="J23" s="23" t="s">
        <v>27</v>
      </c>
      <c r="K23" s="23" t="s">
        <v>25</v>
      </c>
      <c r="L23" s="23" t="s">
        <v>28</v>
      </c>
      <c r="M23" s="23" t="s">
        <v>25</v>
      </c>
      <c r="N23" s="23" t="s">
        <v>26</v>
      </c>
      <c r="O23" s="23" t="s">
        <v>27</v>
      </c>
      <c r="P23" s="23" t="s">
        <v>25</v>
      </c>
      <c r="Q23" s="23" t="s">
        <v>26</v>
      </c>
      <c r="R23" s="23"/>
      <c r="S23" s="23" t="s">
        <v>25</v>
      </c>
      <c r="T23" s="23" t="s">
        <v>26</v>
      </c>
      <c r="U23" s="23" t="s">
        <v>25</v>
      </c>
      <c r="V23" s="23" t="s">
        <v>29</v>
      </c>
      <c r="W23" s="20"/>
    </row>
    <row r="24" customFormat="false" ht="24.6" hidden="false" customHeight="true" outlineLevel="0" collapsed="false">
      <c r="A24" s="24" t="n">
        <v>46023</v>
      </c>
      <c r="B24" s="25" t="n">
        <v>3114654.29</v>
      </c>
      <c r="C24" s="25" t="n">
        <v>3114654.29</v>
      </c>
      <c r="D24" s="25" t="n">
        <v>29764964.7</v>
      </c>
      <c r="E24" s="25" t="n">
        <v>97200</v>
      </c>
      <c r="F24" s="25"/>
      <c r="G24" s="25"/>
      <c r="H24" s="25" t="n">
        <v>5872601.6</v>
      </c>
      <c r="I24" s="25"/>
      <c r="J24" s="25"/>
      <c r="K24" s="26" t="n">
        <v>298653.13</v>
      </c>
      <c r="L24" s="27" t="n">
        <v>46023</v>
      </c>
      <c r="M24" s="28" t="n">
        <v>713749.49</v>
      </c>
      <c r="N24" s="28"/>
      <c r="O24" s="28"/>
      <c r="P24" s="28"/>
      <c r="Q24" s="28"/>
      <c r="R24" s="28"/>
      <c r="S24" s="28"/>
      <c r="T24" s="28"/>
      <c r="U24" s="28" t="n">
        <v>42324.99</v>
      </c>
      <c r="V24" s="28"/>
      <c r="W24" s="28" t="n">
        <v>756074.48</v>
      </c>
    </row>
    <row r="25" customFormat="false" ht="24.6" hidden="false" customHeight="true" outlineLevel="0" collapsed="false">
      <c r="A25" s="24" t="n">
        <v>46023</v>
      </c>
      <c r="B25" s="29"/>
      <c r="C25" s="29"/>
      <c r="D25" s="25"/>
      <c r="E25" s="25"/>
      <c r="F25" s="25"/>
      <c r="G25" s="25"/>
      <c r="H25" s="25"/>
      <c r="I25" s="25"/>
      <c r="J25" s="25"/>
      <c r="K25" s="26"/>
      <c r="L25" s="27" t="n">
        <v>46023</v>
      </c>
      <c r="M25" s="28" t="n">
        <v>1913562.79</v>
      </c>
      <c r="N25" s="28"/>
      <c r="O25" s="28"/>
      <c r="P25" s="28"/>
      <c r="Q25" s="28"/>
      <c r="R25" s="28"/>
      <c r="S25" s="28"/>
      <c r="T25" s="28"/>
      <c r="U25" s="28"/>
      <c r="V25" s="28"/>
      <c r="W25" s="28" t="n">
        <v>1913562.79</v>
      </c>
    </row>
    <row r="26" customFormat="false" ht="24.6" hidden="false" customHeight="true" outlineLevel="0" collapsed="false">
      <c r="A26" s="24" t="n">
        <v>46023</v>
      </c>
      <c r="B26" s="29"/>
      <c r="C26" s="29"/>
      <c r="D26" s="25"/>
      <c r="E26" s="25"/>
      <c r="F26" s="25"/>
      <c r="G26" s="25"/>
      <c r="H26" s="25"/>
      <c r="I26" s="25"/>
      <c r="J26" s="25"/>
      <c r="K26" s="26"/>
      <c r="L26" s="27" t="n">
        <v>46023</v>
      </c>
      <c r="M26" s="28" t="n">
        <v>143336.39</v>
      </c>
      <c r="N26" s="28"/>
      <c r="O26" s="28"/>
      <c r="P26" s="28"/>
      <c r="Q26" s="28"/>
      <c r="R26" s="28"/>
      <c r="S26" s="28"/>
      <c r="T26" s="28"/>
      <c r="U26" s="28"/>
      <c r="V26" s="28"/>
      <c r="W26" s="28" t="n">
        <v>143336.39</v>
      </c>
    </row>
    <row r="27" customFormat="false" ht="24.6" hidden="false" customHeight="true" outlineLevel="0" collapsed="false">
      <c r="A27" s="24" t="n">
        <v>46054</v>
      </c>
      <c r="B27" s="25" t="n">
        <v>3116723.74</v>
      </c>
      <c r="C27" s="25" t="n">
        <v>3116723.74</v>
      </c>
      <c r="D27" s="25" t="n">
        <v>45352.49</v>
      </c>
      <c r="E27" s="25"/>
      <c r="F27" s="25"/>
      <c r="G27" s="25"/>
      <c r="H27" s="25" t="n">
        <v>3104980.43</v>
      </c>
      <c r="I27" s="25"/>
      <c r="J27" s="25"/>
      <c r="K27" s="26" t="n">
        <v>9673.86</v>
      </c>
      <c r="L27" s="27" t="n">
        <v>46054</v>
      </c>
      <c r="M27" s="28" t="n">
        <v>713749.49</v>
      </c>
      <c r="N27" s="28"/>
      <c r="O27" s="28"/>
      <c r="P27" s="28"/>
      <c r="Q27" s="28"/>
      <c r="R27" s="28"/>
      <c r="S27" s="28"/>
      <c r="T27" s="28"/>
      <c r="U27" s="28"/>
      <c r="V27" s="28"/>
      <c r="W27" s="28" t="n">
        <v>713749.49</v>
      </c>
    </row>
    <row r="28" customFormat="false" ht="24.6" hidden="false" customHeight="true" outlineLevel="0" collapsed="false">
      <c r="A28" s="24" t="n">
        <v>46054</v>
      </c>
      <c r="B28" s="29"/>
      <c r="C28" s="29"/>
      <c r="D28" s="25"/>
      <c r="E28" s="25"/>
      <c r="F28" s="25"/>
      <c r="G28" s="25"/>
      <c r="H28" s="25"/>
      <c r="I28" s="25"/>
      <c r="J28" s="25"/>
      <c r="K28" s="26"/>
      <c r="L28" s="27" t="n">
        <v>46054</v>
      </c>
      <c r="M28" s="28" t="n">
        <v>2202542.06</v>
      </c>
      <c r="N28" s="28"/>
      <c r="O28" s="28"/>
      <c r="P28" s="28"/>
      <c r="Q28" s="28"/>
      <c r="R28" s="28"/>
      <c r="S28" s="28"/>
      <c r="T28" s="28"/>
      <c r="U28" s="28"/>
      <c r="V28" s="28"/>
      <c r="W28" s="28" t="n">
        <v>2202542.06</v>
      </c>
    </row>
    <row r="29" customFormat="false" ht="24.6" hidden="false" customHeight="true" outlineLevel="0" collapsed="false">
      <c r="A29" s="24" t="n">
        <v>46054</v>
      </c>
      <c r="B29" s="29"/>
      <c r="C29" s="29"/>
      <c r="D29" s="25"/>
      <c r="E29" s="25"/>
      <c r="F29" s="25"/>
      <c r="G29" s="25"/>
      <c r="H29" s="25"/>
      <c r="I29" s="25"/>
      <c r="J29" s="25"/>
      <c r="K29" s="26"/>
      <c r="L29" s="27" t="n">
        <v>46054</v>
      </c>
      <c r="M29" s="28" t="n">
        <v>143336.39</v>
      </c>
      <c r="N29" s="28"/>
      <c r="O29" s="28"/>
      <c r="P29" s="28"/>
      <c r="Q29" s="28"/>
      <c r="R29" s="28"/>
      <c r="S29" s="28"/>
      <c r="T29" s="28"/>
      <c r="U29" s="28"/>
      <c r="V29" s="28"/>
      <c r="W29" s="28" t="n">
        <v>143336.39</v>
      </c>
    </row>
    <row r="30" customFormat="false" ht="24.6" hidden="false" customHeight="true" outlineLevel="0" collapsed="false">
      <c r="A30" s="24" t="n">
        <v>46054</v>
      </c>
      <c r="B30" s="29"/>
      <c r="C30" s="29"/>
      <c r="D30" s="25"/>
      <c r="E30" s="25"/>
      <c r="F30" s="25"/>
      <c r="G30" s="25"/>
      <c r="H30" s="25"/>
      <c r="I30" s="25"/>
      <c r="J30" s="25"/>
      <c r="K30" s="26"/>
      <c r="L30" s="27" t="n">
        <v>46023</v>
      </c>
      <c r="M30" s="28" t="n">
        <v>45352.49</v>
      </c>
      <c r="N30" s="28"/>
      <c r="O30" s="28"/>
      <c r="P30" s="28"/>
      <c r="Q30" s="28"/>
      <c r="R30" s="28"/>
      <c r="S30" s="28"/>
      <c r="T30" s="28"/>
      <c r="U30" s="28"/>
      <c r="V30" s="28"/>
      <c r="W30" s="28" t="n">
        <v>45352.49</v>
      </c>
    </row>
    <row r="31" customFormat="false" ht="24.6" hidden="false" customHeight="true" outlineLevel="0" collapsed="false">
      <c r="A31" s="24" t="n">
        <v>46082</v>
      </c>
      <c r="B31" s="25" t="n">
        <v>3119301.94</v>
      </c>
      <c r="C31" s="25" t="n">
        <v>3119301.94</v>
      </c>
      <c r="D31" s="25" t="n">
        <v>47421.94</v>
      </c>
      <c r="E31" s="25"/>
      <c r="F31" s="25"/>
      <c r="G31" s="25"/>
      <c r="H31" s="25" t="n">
        <v>3107049.88</v>
      </c>
      <c r="I31" s="25"/>
      <c r="J31" s="25"/>
      <c r="K31" s="26" t="n">
        <v>9673.86</v>
      </c>
      <c r="L31" s="27" t="n">
        <v>46082</v>
      </c>
      <c r="M31" s="28" t="n">
        <v>713749.49</v>
      </c>
      <c r="N31" s="28"/>
      <c r="O31" s="28"/>
      <c r="P31" s="28"/>
      <c r="Q31" s="28"/>
      <c r="R31" s="28"/>
      <c r="S31" s="28"/>
      <c r="T31" s="28"/>
      <c r="U31" s="28"/>
      <c r="V31" s="28"/>
      <c r="W31" s="28" t="n">
        <v>713749.49</v>
      </c>
    </row>
    <row r="32" customFormat="false" ht="24.6" hidden="false" customHeight="true" outlineLevel="0" collapsed="false">
      <c r="A32" s="24" t="n">
        <v>46082</v>
      </c>
      <c r="B32" s="29"/>
      <c r="C32" s="29"/>
      <c r="D32" s="25"/>
      <c r="E32" s="25"/>
      <c r="F32" s="25"/>
      <c r="G32" s="25"/>
      <c r="H32" s="25"/>
      <c r="I32" s="25"/>
      <c r="J32" s="25"/>
      <c r="K32" s="26"/>
      <c r="L32" s="27" t="n">
        <v>46082</v>
      </c>
      <c r="M32" s="28" t="n">
        <v>2202542.06</v>
      </c>
      <c r="N32" s="28"/>
      <c r="O32" s="28"/>
      <c r="P32" s="28"/>
      <c r="Q32" s="28"/>
      <c r="R32" s="28"/>
      <c r="S32" s="28"/>
      <c r="T32" s="28"/>
      <c r="U32" s="28"/>
      <c r="V32" s="28"/>
      <c r="W32" s="28" t="n">
        <v>2202542.06</v>
      </c>
    </row>
    <row r="33" customFormat="false" ht="24.6" hidden="false" customHeight="true" outlineLevel="0" collapsed="false">
      <c r="A33" s="24" t="n">
        <v>46082</v>
      </c>
      <c r="B33" s="29"/>
      <c r="C33" s="29"/>
      <c r="D33" s="25"/>
      <c r="E33" s="25"/>
      <c r="F33" s="25"/>
      <c r="G33" s="25"/>
      <c r="H33" s="25"/>
      <c r="I33" s="25"/>
      <c r="J33" s="25"/>
      <c r="K33" s="26"/>
      <c r="L33" s="27" t="n">
        <v>46082</v>
      </c>
      <c r="M33" s="28" t="n">
        <v>143336.39</v>
      </c>
      <c r="N33" s="28"/>
      <c r="O33" s="28"/>
      <c r="P33" s="28"/>
      <c r="Q33" s="28"/>
      <c r="R33" s="28"/>
      <c r="S33" s="28"/>
      <c r="T33" s="28"/>
      <c r="U33" s="28"/>
      <c r="V33" s="28"/>
      <c r="W33" s="28" t="n">
        <v>143336.39</v>
      </c>
    </row>
    <row r="34" customFormat="false" ht="24.6" hidden="false" customHeight="true" outlineLevel="0" collapsed="false">
      <c r="A34" s="24" t="n">
        <v>46082</v>
      </c>
      <c r="B34" s="29"/>
      <c r="C34" s="29"/>
      <c r="D34" s="25"/>
      <c r="E34" s="25"/>
      <c r="F34" s="25"/>
      <c r="G34" s="25"/>
      <c r="H34" s="25"/>
      <c r="I34" s="25"/>
      <c r="J34" s="25"/>
      <c r="K34" s="26"/>
      <c r="L34" s="27" t="n">
        <v>46054</v>
      </c>
      <c r="M34" s="28" t="n">
        <v>47421.94</v>
      </c>
      <c r="N34" s="28"/>
      <c r="O34" s="28"/>
      <c r="P34" s="28"/>
      <c r="Q34" s="28"/>
      <c r="R34" s="28"/>
      <c r="S34" s="28"/>
      <c r="T34" s="28"/>
      <c r="U34" s="28"/>
      <c r="V34" s="28"/>
      <c r="W34" s="28" t="n">
        <v>47421.94</v>
      </c>
    </row>
    <row r="35" customFormat="false" ht="24.6" hidden="false" customHeight="true" outlineLevel="0" collapsed="false">
      <c r="A35" s="24" t="n">
        <v>46113</v>
      </c>
      <c r="B35" s="25" t="n">
        <v>3118604.87</v>
      </c>
      <c r="C35" s="25" t="n">
        <v>3118604.87</v>
      </c>
      <c r="D35" s="25" t="n">
        <v>2405552.44</v>
      </c>
      <c r="E35" s="25"/>
      <c r="F35" s="25" t="n">
        <v>118813</v>
      </c>
      <c r="G35" s="25"/>
      <c r="H35" s="25" t="n">
        <v>3109628.08</v>
      </c>
      <c r="I35" s="25" t="n">
        <v>118813</v>
      </c>
      <c r="J35" s="25"/>
      <c r="K35" s="26" t="n">
        <v>9673.86</v>
      </c>
      <c r="L35" s="27" t="n">
        <v>46113</v>
      </c>
      <c r="M35" s="28" t="n">
        <v>713749.49</v>
      </c>
      <c r="N35" s="28"/>
      <c r="O35" s="28"/>
      <c r="P35" s="28"/>
      <c r="Q35" s="28"/>
      <c r="R35" s="28"/>
      <c r="S35" s="28"/>
      <c r="T35" s="28"/>
      <c r="U35" s="28"/>
      <c r="V35" s="28"/>
      <c r="W35" s="28" t="n">
        <v>713749.49</v>
      </c>
    </row>
    <row r="36" customFormat="false" ht="24.6" hidden="false" customHeight="true" outlineLevel="0" collapsed="false">
      <c r="A36" s="24" t="n">
        <v>46113</v>
      </c>
      <c r="B36" s="29"/>
      <c r="C36" s="29"/>
      <c r="D36" s="25"/>
      <c r="E36" s="25"/>
      <c r="F36" s="25"/>
      <c r="G36" s="25"/>
      <c r="H36" s="25"/>
      <c r="I36" s="25"/>
      <c r="J36" s="25"/>
      <c r="K36" s="26"/>
      <c r="L36" s="27" t="n">
        <v>46113</v>
      </c>
      <c r="M36" s="28" t="n">
        <v>2202542.06</v>
      </c>
      <c r="N36" s="28"/>
      <c r="O36" s="28"/>
      <c r="P36" s="28"/>
      <c r="Q36" s="28"/>
      <c r="R36" s="28"/>
      <c r="S36" s="28"/>
      <c r="T36" s="28"/>
      <c r="U36" s="28"/>
      <c r="V36" s="28"/>
      <c r="W36" s="28" t="n">
        <v>2202542.06</v>
      </c>
    </row>
    <row r="37" customFormat="false" ht="24.6" hidden="false" customHeight="true" outlineLevel="0" collapsed="false">
      <c r="A37" s="24" t="n">
        <v>46113</v>
      </c>
      <c r="B37" s="29"/>
      <c r="C37" s="29"/>
      <c r="D37" s="25"/>
      <c r="E37" s="25"/>
      <c r="F37" s="25"/>
      <c r="G37" s="25"/>
      <c r="H37" s="25"/>
      <c r="I37" s="25"/>
      <c r="J37" s="25"/>
      <c r="K37" s="26"/>
      <c r="L37" s="27" t="n">
        <v>46113</v>
      </c>
      <c r="M37" s="28" t="n">
        <v>143336.39</v>
      </c>
      <c r="N37" s="28"/>
      <c r="O37" s="28"/>
      <c r="P37" s="28"/>
      <c r="Q37" s="28"/>
      <c r="R37" s="28"/>
      <c r="S37" s="28"/>
      <c r="T37" s="28"/>
      <c r="U37" s="28"/>
      <c r="V37" s="28"/>
      <c r="W37" s="28" t="n">
        <v>143336.39</v>
      </c>
    </row>
    <row r="38" customFormat="false" ht="24.6" hidden="false" customHeight="true" outlineLevel="0" collapsed="false">
      <c r="A38" s="24" t="n">
        <v>46113</v>
      </c>
      <c r="B38" s="29"/>
      <c r="C38" s="29"/>
      <c r="D38" s="25"/>
      <c r="E38" s="25"/>
      <c r="F38" s="25"/>
      <c r="G38" s="25"/>
      <c r="H38" s="25"/>
      <c r="I38" s="25"/>
      <c r="J38" s="25"/>
      <c r="K38" s="26"/>
      <c r="L38" s="27" t="n">
        <v>46082</v>
      </c>
      <c r="M38" s="28" t="n">
        <v>50000.14</v>
      </c>
      <c r="N38" s="28"/>
      <c r="O38" s="28"/>
      <c r="P38" s="28"/>
      <c r="Q38" s="28"/>
      <c r="R38" s="28"/>
      <c r="S38" s="28"/>
      <c r="T38" s="28"/>
      <c r="U38" s="28"/>
      <c r="V38" s="28"/>
      <c r="W38" s="28" t="n">
        <v>50000.14</v>
      </c>
    </row>
    <row r="39" customFormat="false" ht="24.6" hidden="false" customHeight="true" outlineLevel="0" collapsed="false">
      <c r="A39" s="24" t="n">
        <v>46143</v>
      </c>
      <c r="B39" s="25" t="n">
        <v>3118601.87</v>
      </c>
      <c r="C39" s="25" t="n">
        <v>3118601.87</v>
      </c>
      <c r="D39" s="25" t="n">
        <v>4760404.67</v>
      </c>
      <c r="E39" s="25"/>
      <c r="F39" s="25"/>
      <c r="G39" s="25"/>
      <c r="H39" s="25" t="n">
        <v>3108928.01</v>
      </c>
      <c r="I39" s="25"/>
      <c r="J39" s="25"/>
      <c r="K39" s="26" t="n">
        <v>9673.86</v>
      </c>
      <c r="L39" s="27" t="n">
        <v>46143</v>
      </c>
      <c r="M39" s="28" t="n">
        <v>713749.49</v>
      </c>
      <c r="N39" s="28" t="n">
        <v>118813</v>
      </c>
      <c r="O39" s="28"/>
      <c r="P39" s="28"/>
      <c r="Q39" s="28"/>
      <c r="R39" s="28"/>
      <c r="S39" s="28"/>
      <c r="T39" s="28"/>
      <c r="U39" s="28"/>
      <c r="V39" s="28"/>
      <c r="W39" s="28" t="n">
        <v>832562.49</v>
      </c>
    </row>
    <row r="40" customFormat="false" ht="24.6" hidden="false" customHeight="true" outlineLevel="0" collapsed="false">
      <c r="A40" s="24" t="n">
        <v>46143</v>
      </c>
      <c r="B40" s="29"/>
      <c r="C40" s="29"/>
      <c r="D40" s="25"/>
      <c r="E40" s="25"/>
      <c r="F40" s="25"/>
      <c r="G40" s="25"/>
      <c r="H40" s="25"/>
      <c r="I40" s="25"/>
      <c r="J40" s="25"/>
      <c r="K40" s="26"/>
      <c r="L40" s="27" t="n">
        <v>46174</v>
      </c>
      <c r="M40" s="28" t="n">
        <v>713749.49</v>
      </c>
      <c r="N40" s="28"/>
      <c r="O40" s="28"/>
      <c r="P40" s="28"/>
      <c r="Q40" s="28"/>
      <c r="R40" s="28"/>
      <c r="S40" s="28"/>
      <c r="T40" s="28"/>
      <c r="U40" s="28"/>
      <c r="V40" s="28"/>
      <c r="W40" s="28" t="n">
        <v>713749.49</v>
      </c>
    </row>
    <row r="41" customFormat="false" ht="24.6" hidden="false" customHeight="true" outlineLevel="0" collapsed="false">
      <c r="A41" s="24" t="n">
        <v>46143</v>
      </c>
      <c r="B41" s="29"/>
      <c r="C41" s="29"/>
      <c r="D41" s="25"/>
      <c r="E41" s="25"/>
      <c r="F41" s="25"/>
      <c r="G41" s="25"/>
      <c r="H41" s="25"/>
      <c r="I41" s="25"/>
      <c r="J41" s="25"/>
      <c r="K41" s="26"/>
      <c r="L41" s="27" t="n">
        <v>46143</v>
      </c>
      <c r="M41" s="28" t="n">
        <v>2202542.06</v>
      </c>
      <c r="N41" s="28"/>
      <c r="O41" s="28"/>
      <c r="P41" s="28"/>
      <c r="Q41" s="28"/>
      <c r="R41" s="28"/>
      <c r="S41" s="28"/>
      <c r="T41" s="28"/>
      <c r="U41" s="28"/>
      <c r="V41" s="28"/>
      <c r="W41" s="28" t="n">
        <v>2202542.06</v>
      </c>
    </row>
    <row r="42" customFormat="false" ht="24.6" hidden="false" customHeight="true" outlineLevel="0" collapsed="false">
      <c r="A42" s="24" t="n">
        <v>46143</v>
      </c>
      <c r="B42" s="29"/>
      <c r="C42" s="29"/>
      <c r="D42" s="25"/>
      <c r="E42" s="25"/>
      <c r="F42" s="25"/>
      <c r="G42" s="25"/>
      <c r="H42" s="25"/>
      <c r="I42" s="25"/>
      <c r="J42" s="25"/>
      <c r="K42" s="26"/>
      <c r="L42" s="27" t="n">
        <v>46143</v>
      </c>
      <c r="M42" s="28" t="n">
        <v>143336.39</v>
      </c>
      <c r="N42" s="28"/>
      <c r="O42" s="28"/>
      <c r="P42" s="28"/>
      <c r="Q42" s="28"/>
      <c r="R42" s="28"/>
      <c r="S42" s="28"/>
      <c r="T42" s="28"/>
      <c r="U42" s="28"/>
      <c r="V42" s="28"/>
      <c r="W42" s="28" t="n">
        <v>143336.39</v>
      </c>
    </row>
    <row r="43" customFormat="false" ht="24.6" hidden="false" customHeight="true" outlineLevel="0" collapsed="false">
      <c r="A43" s="24" t="n">
        <v>46143</v>
      </c>
      <c r="B43" s="29"/>
      <c r="C43" s="29"/>
      <c r="D43" s="25"/>
      <c r="E43" s="25"/>
      <c r="F43" s="25"/>
      <c r="G43" s="25"/>
      <c r="H43" s="25"/>
      <c r="I43" s="25"/>
      <c r="J43" s="25"/>
      <c r="K43" s="26"/>
      <c r="L43" s="27" t="n">
        <v>46113</v>
      </c>
      <c r="M43" s="28" t="n">
        <v>49300.07</v>
      </c>
      <c r="N43" s="28"/>
      <c r="O43" s="28"/>
      <c r="P43" s="28"/>
      <c r="Q43" s="28"/>
      <c r="R43" s="28"/>
      <c r="S43" s="28"/>
      <c r="T43" s="28"/>
      <c r="U43" s="28"/>
      <c r="V43" s="28"/>
      <c r="W43" s="28" t="n">
        <v>49300.07</v>
      </c>
    </row>
    <row r="44" customFormat="false" ht="24.6" hidden="false" customHeight="true" outlineLevel="0" collapsed="false">
      <c r="A44" s="24" t="n">
        <v>46174</v>
      </c>
      <c r="B44" s="25" t="n">
        <v>3116391.59</v>
      </c>
      <c r="C44" s="25" t="n">
        <v>3116391.59</v>
      </c>
      <c r="D44" s="25" t="n">
        <v>49300.07</v>
      </c>
      <c r="E44" s="25"/>
      <c r="F44" s="25"/>
      <c r="G44" s="25"/>
      <c r="H44" s="25" t="n">
        <v>2821165.75</v>
      </c>
      <c r="I44" s="25"/>
      <c r="J44" s="25"/>
      <c r="K44" s="26" t="n">
        <v>9673.86</v>
      </c>
      <c r="L44" s="27" t="n">
        <v>46143</v>
      </c>
      <c r="M44" s="28" t="n">
        <v>49300.07</v>
      </c>
      <c r="N44" s="28"/>
      <c r="O44" s="28"/>
      <c r="P44" s="28"/>
      <c r="Q44" s="28"/>
      <c r="R44" s="28"/>
      <c r="S44" s="28"/>
      <c r="T44" s="28"/>
      <c r="U44" s="28"/>
      <c r="V44" s="28"/>
      <c r="W44" s="28" t="n">
        <v>49300.07</v>
      </c>
    </row>
    <row r="45" customFormat="false" ht="24.6" hidden="false" customHeight="true" outlineLevel="0" collapsed="false">
      <c r="A45" s="24" t="n">
        <v>46174</v>
      </c>
      <c r="B45" s="29"/>
      <c r="C45" s="29"/>
      <c r="D45" s="30" t="n">
        <v>327674.71</v>
      </c>
      <c r="E45" s="25"/>
      <c r="F45" s="25"/>
      <c r="G45" s="25"/>
      <c r="H45" s="25"/>
      <c r="I45" s="25"/>
      <c r="J45" s="25"/>
      <c r="K45" s="26"/>
      <c r="L45" s="27" t="n">
        <v>46174</v>
      </c>
      <c r="M45" s="28" t="n">
        <v>2202542.06</v>
      </c>
      <c r="N45" s="28"/>
      <c r="O45" s="28"/>
      <c r="P45" s="28"/>
      <c r="Q45" s="28"/>
      <c r="R45" s="28"/>
      <c r="S45" s="28"/>
      <c r="T45" s="28"/>
      <c r="U45" s="28"/>
      <c r="V45" s="28"/>
      <c r="W45" s="28" t="n">
        <v>2202542.06</v>
      </c>
    </row>
    <row r="46" customFormat="false" ht="24.6" hidden="false" customHeight="true" outlineLevel="0" collapsed="false">
      <c r="A46" s="24" t="n">
        <v>46174</v>
      </c>
      <c r="B46" s="29"/>
      <c r="C46" s="29"/>
      <c r="D46" s="25"/>
      <c r="E46" s="25"/>
      <c r="F46" s="25"/>
      <c r="G46" s="25"/>
      <c r="H46" s="25"/>
      <c r="I46" s="25"/>
      <c r="J46" s="25"/>
      <c r="K46" s="26"/>
      <c r="L46" s="27" t="n">
        <v>46174</v>
      </c>
      <c r="M46" s="28" t="n">
        <v>143336.39</v>
      </c>
      <c r="N46" s="28"/>
      <c r="O46" s="28"/>
      <c r="P46" s="28"/>
      <c r="Q46" s="28"/>
      <c r="R46" s="28"/>
      <c r="S46" s="28"/>
      <c r="T46" s="28"/>
      <c r="U46" s="28"/>
      <c r="V46" s="28"/>
      <c r="W46" s="28" t="n">
        <v>143336.39</v>
      </c>
    </row>
    <row r="47" customFormat="false" ht="24.6" hidden="false" customHeight="true" outlineLevel="0" collapsed="false">
      <c r="A47" s="24" t="n">
        <v>46204</v>
      </c>
      <c r="B47" s="25" t="n">
        <v>3118718.46</v>
      </c>
      <c r="C47" s="25" t="n">
        <v>3118718.46</v>
      </c>
      <c r="D47" s="25" t="n">
        <v>171803.79</v>
      </c>
      <c r="E47" s="25"/>
      <c r="F47" s="25"/>
      <c r="G47" s="25"/>
      <c r="H47" s="25" t="n">
        <v>3106717.73</v>
      </c>
      <c r="I47" s="25"/>
      <c r="J47" s="25"/>
      <c r="K47" s="26" t="n">
        <v>120134.31</v>
      </c>
      <c r="L47" s="27" t="n">
        <v>46204</v>
      </c>
      <c r="M47" s="28" t="n">
        <v>713749.49</v>
      </c>
      <c r="N47" s="28"/>
      <c r="O47" s="28"/>
      <c r="P47" s="28"/>
      <c r="Q47" s="28"/>
      <c r="R47" s="28"/>
      <c r="S47" s="28"/>
      <c r="T47" s="28"/>
      <c r="U47" s="28"/>
      <c r="V47" s="28"/>
      <c r="W47" s="28" t="n">
        <v>713749.49</v>
      </c>
    </row>
    <row r="48" customFormat="false" ht="24.6" hidden="false" customHeight="true" outlineLevel="0" collapsed="false">
      <c r="A48" s="24" t="n">
        <v>46204</v>
      </c>
      <c r="B48" s="29"/>
      <c r="C48" s="29"/>
      <c r="D48" s="31" t="n">
        <v>120134.31</v>
      </c>
      <c r="E48" s="25"/>
      <c r="F48" s="25"/>
      <c r="G48" s="25"/>
      <c r="H48" s="25"/>
      <c r="I48" s="25"/>
      <c r="J48" s="25"/>
      <c r="K48" s="26"/>
      <c r="L48" s="27" t="n">
        <v>46204</v>
      </c>
      <c r="M48" s="28" t="n">
        <v>143336.39</v>
      </c>
      <c r="N48" s="28"/>
      <c r="O48" s="28"/>
      <c r="P48" s="28"/>
      <c r="Q48" s="28"/>
      <c r="R48" s="28"/>
      <c r="S48" s="28"/>
      <c r="T48" s="28"/>
      <c r="U48" s="28"/>
      <c r="V48" s="28"/>
      <c r="W48" s="28" t="n">
        <v>143336.39</v>
      </c>
    </row>
    <row r="49" customFormat="false" ht="24.6" hidden="false" customHeight="true" outlineLevel="0" collapsed="false">
      <c r="A49" s="24" t="n">
        <v>46204</v>
      </c>
      <c r="B49" s="29"/>
      <c r="C49" s="29"/>
      <c r="D49" s="31" t="n">
        <v>124714</v>
      </c>
      <c r="E49" s="25"/>
      <c r="F49" s="25"/>
      <c r="G49" s="25"/>
      <c r="H49" s="25"/>
      <c r="I49" s="25"/>
      <c r="J49" s="25"/>
      <c r="K49" s="26"/>
      <c r="L49" s="27" t="n">
        <v>46204</v>
      </c>
      <c r="M49" s="28" t="n">
        <v>1914779.8</v>
      </c>
      <c r="N49" s="28"/>
      <c r="O49" s="28"/>
      <c r="P49" s="28"/>
      <c r="Q49" s="28"/>
      <c r="R49" s="28"/>
      <c r="S49" s="28"/>
      <c r="T49" s="28"/>
      <c r="U49" s="28"/>
      <c r="V49" s="28"/>
      <c r="W49" s="28" t="n">
        <v>1914779.8</v>
      </c>
    </row>
    <row r="50" customFormat="false" ht="24.6" hidden="false" customHeight="true" outlineLevel="0" collapsed="false">
      <c r="A50" s="24" t="n">
        <v>46204</v>
      </c>
      <c r="B50" s="29"/>
      <c r="C50" s="29"/>
      <c r="D50" s="25"/>
      <c r="E50" s="25"/>
      <c r="F50" s="25"/>
      <c r="G50" s="25"/>
      <c r="H50" s="25"/>
      <c r="I50" s="25"/>
      <c r="J50" s="25"/>
      <c r="K50" s="26"/>
      <c r="L50" s="27" t="n">
        <v>46174</v>
      </c>
      <c r="M50" s="28" t="n">
        <v>47089.79</v>
      </c>
      <c r="N50" s="28"/>
      <c r="O50" s="28"/>
      <c r="P50" s="28"/>
      <c r="Q50" s="28"/>
      <c r="R50" s="28"/>
      <c r="S50" s="28"/>
      <c r="T50" s="28"/>
      <c r="U50" s="28"/>
      <c r="V50" s="28"/>
      <c r="W50" s="28" t="n">
        <v>47089.79</v>
      </c>
    </row>
    <row r="51" customFormat="false" ht="70" hidden="false" customHeight="true" outlineLevel="0" collapsed="false">
      <c r="A51" s="32"/>
      <c r="B51" s="33" t="n">
        <f aca="false">SUM(B24:B47)</f>
        <v>21822996.76</v>
      </c>
      <c r="C51" s="33" t="n">
        <f aca="false">SUM(C24:C47)</f>
        <v>21822996.76</v>
      </c>
      <c r="D51" s="33" t="n">
        <f aca="false">SUM(D24+D27+D31+D35+D39+D44-D45+D47-D48-D49)</f>
        <v>36672277.08</v>
      </c>
      <c r="E51" s="33"/>
      <c r="F51" s="33" t="n">
        <f aca="false">F35</f>
        <v>118813</v>
      </c>
      <c r="G51" s="33"/>
      <c r="H51" s="33" t="n">
        <f aca="false">SUM(H24:H47)</f>
        <v>24231071.48</v>
      </c>
      <c r="I51" s="33" t="n">
        <f aca="false">I35</f>
        <v>118813</v>
      </c>
      <c r="J51" s="33"/>
      <c r="K51" s="33" t="n">
        <f aca="false">SUM(K24:K47)</f>
        <v>467156.74</v>
      </c>
      <c r="L51" s="33"/>
      <c r="M51" s="33" t="n">
        <f aca="false">SUM(M24:M50)</f>
        <v>21129118.55</v>
      </c>
      <c r="N51" s="33"/>
      <c r="O51" s="33"/>
      <c r="P51" s="33"/>
      <c r="Q51" s="33"/>
      <c r="R51" s="33"/>
      <c r="S51" s="33"/>
      <c r="T51" s="33"/>
      <c r="U51" s="33" t="n">
        <v>42324.99</v>
      </c>
      <c r="V51" s="33"/>
      <c r="W51" s="33" t="n">
        <f aca="false">SUM(W24:W50)</f>
        <v>21290256.54</v>
      </c>
    </row>
    <row r="52" customFormat="false" ht="13.8" hidden="false" customHeight="false" outlineLevel="0" collapsed="false">
      <c r="A52" s="34"/>
      <c r="B52" s="34"/>
      <c r="C52" s="35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</row>
    <row r="53" customFormat="false" ht="44.25" hidden="false" customHeight="true" outlineLevel="0" collapsed="false">
      <c r="A53" s="36" t="s">
        <v>30</v>
      </c>
      <c r="B53" s="36"/>
      <c r="C53" s="36"/>
      <c r="D53" s="36"/>
      <c r="E53" s="36"/>
      <c r="F53" s="37"/>
      <c r="G53" s="34"/>
      <c r="H53" s="38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</row>
    <row r="54" customFormat="false" ht="15" hidden="false" customHeight="true" outlineLevel="0" collapsed="false">
      <c r="A54" s="39" t="s">
        <v>31</v>
      </c>
      <c r="B54" s="39"/>
      <c r="C54" s="39"/>
      <c r="D54" s="39"/>
      <c r="E54" s="39"/>
      <c r="F54" s="40"/>
      <c r="G54" s="34"/>
      <c r="H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</row>
    <row r="55" customFormat="false" ht="13.8" hidden="false" customHeight="false" outlineLevel="0" collapsed="false">
      <c r="A55" s="39"/>
      <c r="B55" s="39"/>
      <c r="C55" s="39"/>
      <c r="D55" s="39"/>
      <c r="E55" s="39"/>
      <c r="F55" s="40"/>
      <c r="G55" s="34"/>
      <c r="H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</row>
    <row r="56" customFormat="false" ht="27" hidden="false" customHeight="true" outlineLevel="0" collapsed="false">
      <c r="A56" s="41" t="s">
        <v>32</v>
      </c>
      <c r="B56" s="41"/>
      <c r="C56" s="41"/>
      <c r="D56" s="41"/>
      <c r="E56" s="41"/>
      <c r="F56" s="42"/>
      <c r="G56" s="34"/>
      <c r="H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</row>
    <row r="57" customFormat="false" ht="15" hidden="false" customHeight="true" outlineLevel="0" collapsed="false">
      <c r="A57" s="41" t="s">
        <v>33</v>
      </c>
      <c r="B57" s="41"/>
      <c r="C57" s="41"/>
      <c r="D57" s="41"/>
      <c r="E57" s="41"/>
      <c r="F57" s="42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</row>
    <row r="58" customFormat="false" ht="15" hidden="false" customHeight="true" outlineLevel="0" collapsed="false">
      <c r="A58" s="41" t="s">
        <v>34</v>
      </c>
      <c r="B58" s="41"/>
      <c r="C58" s="41"/>
      <c r="D58" s="41"/>
      <c r="E58" s="41"/>
      <c r="F58" s="42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customFormat="false" ht="15" hidden="false" customHeight="true" outlineLevel="0" collapsed="false">
      <c r="A59" s="41" t="s">
        <v>35</v>
      </c>
      <c r="B59" s="41"/>
      <c r="C59" s="41"/>
      <c r="D59" s="41"/>
      <c r="E59" s="41"/>
      <c r="F59" s="42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</row>
    <row r="60" customFormat="false" ht="15" hidden="false" customHeight="true" outlineLevel="0" collapsed="false">
      <c r="A60" s="41" t="s">
        <v>36</v>
      </c>
      <c r="B60" s="41"/>
      <c r="C60" s="41"/>
      <c r="D60" s="41"/>
      <c r="E60" s="41"/>
      <c r="F60" s="42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</row>
    <row r="61" customFormat="false" ht="13.8" hidden="false" customHeight="false" outlineLevel="0" collapsed="false">
      <c r="A61" s="34"/>
      <c r="B61" s="34"/>
      <c r="C61" s="35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</row>
    <row r="62" customFormat="false" ht="15" hidden="false" customHeight="true" outlineLevel="0" collapsed="false">
      <c r="A62" s="43" t="s">
        <v>37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37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</row>
    <row r="63" customFormat="false" ht="51" hidden="false" customHeight="true" outlineLevel="0" collapsed="false">
      <c r="A63" s="39" t="s">
        <v>31</v>
      </c>
      <c r="B63" s="39"/>
      <c r="C63" s="39"/>
      <c r="D63" s="39"/>
      <c r="E63" s="39"/>
      <c r="F63" s="39" t="s">
        <v>38</v>
      </c>
      <c r="G63" s="39" t="s">
        <v>39</v>
      </c>
      <c r="H63" s="39" t="s">
        <v>40</v>
      </c>
      <c r="I63" s="39" t="s">
        <v>41</v>
      </c>
      <c r="J63" s="39" t="s">
        <v>42</v>
      </c>
      <c r="K63" s="39" t="s">
        <v>43</v>
      </c>
      <c r="L63" s="40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  <row r="64" customFormat="false" ht="15" hidden="true" customHeight="true" outlineLevel="0" collapsed="false">
      <c r="A64" s="41" t="s">
        <v>44</v>
      </c>
      <c r="B64" s="41"/>
      <c r="C64" s="41"/>
      <c r="D64" s="41"/>
      <c r="E64" s="41"/>
      <c r="F64" s="41"/>
      <c r="G64" s="44"/>
      <c r="H64" s="45"/>
      <c r="I64" s="46"/>
      <c r="J64" s="27"/>
      <c r="K64" s="27"/>
      <c r="L64" s="45"/>
      <c r="M64" s="47"/>
      <c r="N64" s="47"/>
      <c r="O64" s="47"/>
      <c r="P64" s="47"/>
      <c r="Q64" s="47"/>
      <c r="R64" s="34"/>
      <c r="S64" s="34"/>
      <c r="T64" s="34"/>
      <c r="U64" s="34"/>
      <c r="V64" s="34"/>
      <c r="W64" s="34"/>
    </row>
    <row r="65" customFormat="false" ht="15" hidden="true" customHeight="true" outlineLevel="0" collapsed="false">
      <c r="A65" s="41" t="s">
        <v>44</v>
      </c>
      <c r="B65" s="41"/>
      <c r="C65" s="41"/>
      <c r="D65" s="41"/>
      <c r="E65" s="41"/>
      <c r="F65" s="41"/>
      <c r="G65" s="48"/>
      <c r="H65" s="45"/>
      <c r="I65" s="46"/>
      <c r="J65" s="27"/>
      <c r="K65" s="27"/>
      <c r="L65" s="45"/>
      <c r="M65" s="47"/>
      <c r="N65" s="47"/>
      <c r="O65" s="47"/>
      <c r="P65" s="47"/>
      <c r="Q65" s="47"/>
      <c r="R65" s="34"/>
      <c r="S65" s="34"/>
      <c r="T65" s="34"/>
      <c r="U65" s="34"/>
      <c r="V65" s="34"/>
      <c r="W65" s="34"/>
    </row>
    <row r="66" customFormat="false" ht="55.5" hidden="true" customHeight="true" outlineLevel="0" collapsed="false">
      <c r="A66" s="41" t="s">
        <v>45</v>
      </c>
      <c r="B66" s="41"/>
      <c r="C66" s="41"/>
      <c r="D66" s="41"/>
      <c r="E66" s="41"/>
      <c r="F66" s="41"/>
      <c r="G66" s="49"/>
      <c r="H66" s="45"/>
      <c r="I66" s="46"/>
      <c r="J66" s="27"/>
      <c r="K66" s="27"/>
      <c r="L66" s="45"/>
      <c r="M66" s="50"/>
      <c r="N66" s="50"/>
      <c r="O66" s="50"/>
      <c r="P66" s="50"/>
      <c r="Q66" s="50"/>
      <c r="R66" s="34"/>
      <c r="S66" s="34"/>
      <c r="T66" s="34"/>
      <c r="U66" s="34"/>
      <c r="V66" s="34"/>
      <c r="W66" s="34"/>
    </row>
    <row r="67" customFormat="false" ht="33.55" hidden="false" customHeight="true" outlineLevel="0" collapsed="false">
      <c r="A67" s="51" t="s">
        <v>46</v>
      </c>
      <c r="B67" s="51"/>
      <c r="C67" s="51"/>
      <c r="D67" s="51"/>
      <c r="E67" s="51"/>
      <c r="F67" s="52" t="n">
        <v>9673.86</v>
      </c>
      <c r="G67" s="53" t="s">
        <v>47</v>
      </c>
      <c r="H67" s="53" t="n">
        <v>202400010036942</v>
      </c>
      <c r="I67" s="27" t="n">
        <v>46023</v>
      </c>
      <c r="J67" s="27" t="n">
        <v>46023</v>
      </c>
      <c r="K67" s="53" t="s">
        <v>48</v>
      </c>
      <c r="L67" s="54"/>
      <c r="M67" s="50"/>
      <c r="N67" s="50"/>
      <c r="O67" s="50"/>
      <c r="P67" s="50"/>
      <c r="Q67" s="50"/>
      <c r="R67" s="34"/>
      <c r="S67" s="34"/>
      <c r="T67" s="34"/>
      <c r="U67" s="34"/>
      <c r="V67" s="34"/>
      <c r="W67" s="34"/>
    </row>
    <row r="68" customFormat="false" ht="49.95" hidden="false" customHeight="true" outlineLevel="0" collapsed="false">
      <c r="A68" s="51" t="s">
        <v>49</v>
      </c>
      <c r="B68" s="51"/>
      <c r="C68" s="51"/>
      <c r="D68" s="51"/>
      <c r="E68" s="51"/>
      <c r="F68" s="52" t="n">
        <v>288979.27</v>
      </c>
      <c r="G68" s="53" t="s">
        <v>47</v>
      </c>
      <c r="H68" s="53" t="n">
        <v>202400010036942</v>
      </c>
      <c r="I68" s="27" t="n">
        <v>46023</v>
      </c>
      <c r="J68" s="27" t="n">
        <v>46023</v>
      </c>
      <c r="K68" s="53" t="s">
        <v>48</v>
      </c>
      <c r="L68" s="54"/>
      <c r="M68" s="50"/>
      <c r="N68" s="50"/>
      <c r="O68" s="50"/>
      <c r="P68" s="50"/>
      <c r="Q68" s="50"/>
      <c r="R68" s="34"/>
      <c r="S68" s="34"/>
      <c r="T68" s="34"/>
      <c r="U68" s="34"/>
      <c r="V68" s="34"/>
      <c r="W68" s="34"/>
    </row>
    <row r="69" customFormat="false" ht="49.95" hidden="false" customHeight="true" outlineLevel="0" collapsed="false">
      <c r="A69" s="51" t="s">
        <v>50</v>
      </c>
      <c r="B69" s="51"/>
      <c r="C69" s="51"/>
      <c r="D69" s="51"/>
      <c r="E69" s="51"/>
      <c r="F69" s="52" t="n">
        <v>9673.86</v>
      </c>
      <c r="G69" s="53" t="s">
        <v>47</v>
      </c>
      <c r="H69" s="53" t="n">
        <v>202400010036942</v>
      </c>
      <c r="I69" s="27" t="n">
        <v>46054</v>
      </c>
      <c r="J69" s="27" t="n">
        <v>46054</v>
      </c>
      <c r="K69" s="53" t="s">
        <v>48</v>
      </c>
      <c r="L69" s="54"/>
      <c r="M69" s="50"/>
      <c r="N69" s="50"/>
      <c r="O69" s="50"/>
      <c r="P69" s="50"/>
      <c r="Q69" s="50"/>
      <c r="R69" s="34"/>
      <c r="S69" s="34"/>
      <c r="T69" s="34"/>
      <c r="U69" s="34"/>
      <c r="V69" s="34"/>
      <c r="W69" s="34"/>
    </row>
    <row r="70" customFormat="false" ht="49.95" hidden="false" customHeight="true" outlineLevel="0" collapsed="false">
      <c r="A70" s="51" t="s">
        <v>51</v>
      </c>
      <c r="B70" s="51"/>
      <c r="C70" s="51"/>
      <c r="D70" s="51"/>
      <c r="E70" s="51"/>
      <c r="F70" s="52" t="n">
        <v>9673.86</v>
      </c>
      <c r="G70" s="53" t="s">
        <v>47</v>
      </c>
      <c r="H70" s="53" t="n">
        <v>202400010036942</v>
      </c>
      <c r="I70" s="27" t="n">
        <v>46082</v>
      </c>
      <c r="J70" s="27" t="n">
        <v>46082</v>
      </c>
      <c r="K70" s="53" t="s">
        <v>48</v>
      </c>
      <c r="L70" s="54"/>
      <c r="M70" s="50"/>
      <c r="N70" s="50"/>
      <c r="O70" s="50"/>
      <c r="P70" s="50"/>
      <c r="Q70" s="50"/>
      <c r="R70" s="34"/>
      <c r="S70" s="34"/>
      <c r="T70" s="34"/>
      <c r="U70" s="34"/>
      <c r="V70" s="34"/>
      <c r="W70" s="34"/>
    </row>
    <row r="71" customFormat="false" ht="49.95" hidden="false" customHeight="true" outlineLevel="0" collapsed="false">
      <c r="A71" s="51" t="s">
        <v>52</v>
      </c>
      <c r="B71" s="51"/>
      <c r="C71" s="51"/>
      <c r="D71" s="51"/>
      <c r="E71" s="51"/>
      <c r="F71" s="52" t="n">
        <v>9673.86</v>
      </c>
      <c r="G71" s="53" t="s">
        <v>47</v>
      </c>
      <c r="H71" s="53" t="n">
        <v>202400010036942</v>
      </c>
      <c r="I71" s="27" t="n">
        <v>46113</v>
      </c>
      <c r="J71" s="27" t="n">
        <v>46113</v>
      </c>
      <c r="K71" s="53" t="s">
        <v>48</v>
      </c>
      <c r="L71" s="54"/>
      <c r="M71" s="50"/>
      <c r="N71" s="50"/>
      <c r="O71" s="50"/>
      <c r="P71" s="50"/>
      <c r="Q71" s="50"/>
      <c r="R71" s="34"/>
      <c r="S71" s="34"/>
      <c r="T71" s="34"/>
      <c r="U71" s="34"/>
      <c r="V71" s="34"/>
      <c r="W71" s="34"/>
    </row>
    <row r="72" customFormat="false" ht="49.95" hidden="false" customHeight="true" outlineLevel="0" collapsed="false">
      <c r="A72" s="51" t="s">
        <v>53</v>
      </c>
      <c r="B72" s="51"/>
      <c r="C72" s="51"/>
      <c r="D72" s="51"/>
      <c r="E72" s="51"/>
      <c r="F72" s="52" t="n">
        <v>9673.86</v>
      </c>
      <c r="G72" s="53" t="s">
        <v>47</v>
      </c>
      <c r="H72" s="53" t="n">
        <v>202400010036942</v>
      </c>
      <c r="I72" s="27" t="n">
        <v>46143</v>
      </c>
      <c r="J72" s="27" t="n">
        <v>46143</v>
      </c>
      <c r="K72" s="53" t="s">
        <v>48</v>
      </c>
      <c r="L72" s="54"/>
      <c r="M72" s="50"/>
      <c r="N72" s="50"/>
      <c r="O72" s="50"/>
      <c r="P72" s="50"/>
      <c r="Q72" s="50"/>
      <c r="R72" s="34"/>
      <c r="S72" s="34"/>
      <c r="T72" s="34"/>
      <c r="U72" s="34"/>
      <c r="V72" s="34"/>
      <c r="W72" s="34"/>
    </row>
    <row r="73" customFormat="false" ht="49.95" hidden="false" customHeight="true" outlineLevel="0" collapsed="false">
      <c r="A73" s="51" t="s">
        <v>54</v>
      </c>
      <c r="B73" s="51"/>
      <c r="C73" s="51"/>
      <c r="D73" s="51"/>
      <c r="E73" s="51"/>
      <c r="F73" s="52" t="n">
        <v>9673.86</v>
      </c>
      <c r="G73" s="53" t="s">
        <v>47</v>
      </c>
      <c r="H73" s="53" t="n">
        <v>202400010036942</v>
      </c>
      <c r="I73" s="27" t="n">
        <v>46174</v>
      </c>
      <c r="J73" s="27" t="n">
        <v>46174</v>
      </c>
      <c r="K73" s="53" t="s">
        <v>48</v>
      </c>
      <c r="L73" s="54"/>
      <c r="M73" s="50"/>
      <c r="N73" s="50"/>
      <c r="O73" s="50"/>
      <c r="P73" s="50"/>
      <c r="Q73" s="50"/>
      <c r="R73" s="34"/>
      <c r="S73" s="34"/>
      <c r="T73" s="34"/>
      <c r="U73" s="34"/>
      <c r="V73" s="34"/>
      <c r="W73" s="34"/>
    </row>
    <row r="74" customFormat="false" ht="49.95" hidden="false" customHeight="true" outlineLevel="0" collapsed="false">
      <c r="A74" s="51" t="s">
        <v>55</v>
      </c>
      <c r="B74" s="51"/>
      <c r="C74" s="51"/>
      <c r="D74" s="51"/>
      <c r="E74" s="51"/>
      <c r="F74" s="52" t="n">
        <v>110460.45</v>
      </c>
      <c r="G74" s="53" t="s">
        <v>47</v>
      </c>
      <c r="H74" s="53" t="n">
        <v>202400010036942</v>
      </c>
      <c r="I74" s="27" t="n">
        <v>46204</v>
      </c>
      <c r="J74" s="27" t="n">
        <v>46204</v>
      </c>
      <c r="K74" s="53" t="s">
        <v>48</v>
      </c>
      <c r="L74" s="54"/>
      <c r="M74" s="50"/>
      <c r="N74" s="50"/>
      <c r="O74" s="50"/>
      <c r="P74" s="50"/>
      <c r="Q74" s="50"/>
      <c r="R74" s="34"/>
      <c r="S74" s="34"/>
      <c r="T74" s="34"/>
      <c r="U74" s="34"/>
      <c r="V74" s="34"/>
      <c r="W74" s="34"/>
    </row>
    <row r="75" customFormat="false" ht="49.95" hidden="false" customHeight="true" outlineLevel="0" collapsed="false">
      <c r="A75" s="51" t="s">
        <v>56</v>
      </c>
      <c r="B75" s="51"/>
      <c r="C75" s="51"/>
      <c r="D75" s="51"/>
      <c r="E75" s="51"/>
      <c r="F75" s="52" t="n">
        <v>9673.86</v>
      </c>
      <c r="G75" s="53" t="s">
        <v>47</v>
      </c>
      <c r="H75" s="53" t="n">
        <v>202400010036942</v>
      </c>
      <c r="I75" s="27" t="n">
        <v>46204</v>
      </c>
      <c r="J75" s="27" t="n">
        <v>46204</v>
      </c>
      <c r="K75" s="53" t="s">
        <v>48</v>
      </c>
      <c r="L75" s="54"/>
      <c r="M75" s="50"/>
      <c r="N75" s="50"/>
      <c r="O75" s="50"/>
      <c r="P75" s="50"/>
      <c r="Q75" s="50"/>
      <c r="R75" s="34"/>
      <c r="S75" s="34"/>
      <c r="T75" s="34"/>
      <c r="U75" s="34"/>
      <c r="V75" s="34"/>
      <c r="W75" s="34"/>
    </row>
    <row r="76" customFormat="false" ht="23.25" hidden="false" customHeight="true" outlineLevel="0" collapsed="false">
      <c r="A76" s="55" t="s">
        <v>57</v>
      </c>
      <c r="B76" s="55"/>
      <c r="C76" s="55"/>
      <c r="D76" s="55"/>
      <c r="E76" s="55"/>
      <c r="F76" s="56" t="n">
        <f aca="false">SUM(F67:F75)</f>
        <v>467156.74</v>
      </c>
      <c r="G76" s="57"/>
      <c r="H76" s="57"/>
      <c r="I76" s="57"/>
      <c r="J76" s="57"/>
      <c r="K76" s="57"/>
      <c r="L76" s="58"/>
      <c r="M76" s="34"/>
      <c r="N76" s="34"/>
      <c r="O76" s="34"/>
      <c r="P76" s="34"/>
      <c r="Q76" s="59"/>
      <c r="R76" s="34"/>
      <c r="S76" s="34"/>
      <c r="T76" s="34"/>
      <c r="U76" s="34"/>
      <c r="V76" s="34"/>
      <c r="W76" s="34"/>
    </row>
    <row r="77" customFormat="false" ht="15" hidden="true" customHeight="true" outlineLevel="0" collapsed="false">
      <c r="A77" s="42" t="s">
        <v>58</v>
      </c>
      <c r="B77" s="42"/>
      <c r="C77" s="42"/>
      <c r="D77" s="42"/>
      <c r="E77" s="42"/>
      <c r="F77" s="42"/>
      <c r="G77" s="42"/>
      <c r="H77" s="42"/>
      <c r="I77" s="42"/>
      <c r="J77" s="59"/>
      <c r="K77" s="59"/>
      <c r="L77" s="59"/>
      <c r="M77" s="59"/>
      <c r="N77" s="59"/>
      <c r="O77" s="59"/>
      <c r="P77" s="59"/>
      <c r="Q77" s="34"/>
      <c r="R77" s="34"/>
      <c r="S77" s="34"/>
      <c r="T77" s="34"/>
      <c r="U77" s="34"/>
      <c r="V77" s="34"/>
      <c r="W77" s="34"/>
    </row>
    <row r="78" s="42" customFormat="true" ht="12.8" hidden="false" customHeight="false" outlineLevel="0" collapsed="false"/>
    <row r="79" customFormat="false" ht="26.85" hidden="false" customHeight="true" outlineLevel="0" collapsed="false">
      <c r="A79" s="60" t="s">
        <v>59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34"/>
      <c r="R79" s="34"/>
      <c r="S79" s="34"/>
      <c r="T79" s="34"/>
      <c r="U79" s="34"/>
      <c r="V79" s="34"/>
      <c r="W79" s="34"/>
    </row>
    <row r="80" customFormat="false" ht="126.35" hidden="false" customHeight="true" outlineLevel="0" collapsed="false">
      <c r="A80" s="61" t="s">
        <v>60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2"/>
      <c r="N80" s="62"/>
      <c r="O80" s="62"/>
      <c r="P80" s="62"/>
      <c r="Q80" s="34"/>
      <c r="R80" s="34"/>
      <c r="S80" s="34"/>
      <c r="T80" s="34"/>
      <c r="U80" s="34"/>
      <c r="V80" s="34"/>
      <c r="W80" s="34"/>
    </row>
    <row r="81" s="65" customFormat="true" ht="64.35" hidden="false" customHeight="true" outlineLevel="0" collapsed="false">
      <c r="A81" s="63" t="s">
        <v>61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2"/>
      <c r="N81" s="62"/>
      <c r="O81" s="62"/>
      <c r="P81" s="62"/>
      <c r="Q81" s="64"/>
      <c r="R81" s="64"/>
      <c r="S81" s="64"/>
      <c r="T81" s="64"/>
      <c r="U81" s="64"/>
      <c r="V81" s="64"/>
      <c r="W81" s="64"/>
    </row>
    <row r="82" s="65" customFormat="true" ht="37.75" hidden="false" customHeight="true" outlineLevel="0" collapsed="false">
      <c r="A82" s="66" t="s">
        <v>62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</row>
    <row r="83" s="65" customFormat="true" ht="49.15" hidden="false" customHeight="true" outlineLevel="0" collapsed="false">
      <c r="A83" s="67" t="s">
        <v>63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</row>
    <row r="84" customFormat="false" ht="13.8" hidden="false" customHeight="false" outlineLevel="0" collapsed="false">
      <c r="A84" s="34" t="s">
        <v>64</v>
      </c>
      <c r="B84" s="34"/>
      <c r="C84" s="35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</row>
    <row r="86" customFormat="false" ht="21.05" hidden="false" customHeight="true" outlineLevel="0" collapsed="false">
      <c r="A86" s="68" t="s">
        <v>65</v>
      </c>
      <c r="B86" s="68"/>
      <c r="C86" s="68"/>
      <c r="D86" s="68"/>
      <c r="E86" s="68"/>
      <c r="F86" s="68"/>
      <c r="G86" s="68"/>
      <c r="H86" s="68"/>
      <c r="I86" s="68"/>
      <c r="J86" s="68"/>
    </row>
    <row r="87" customFormat="false" ht="13.8" hidden="false" customHeight="true" outlineLevel="0" collapsed="false">
      <c r="A87" s="69" t="s">
        <v>40</v>
      </c>
      <c r="B87" s="69" t="s">
        <v>66</v>
      </c>
      <c r="C87" s="69" t="s">
        <v>67</v>
      </c>
      <c r="D87" s="69" t="s">
        <v>68</v>
      </c>
      <c r="E87" s="69" t="s">
        <v>69</v>
      </c>
      <c r="F87" s="69" t="s">
        <v>69</v>
      </c>
      <c r="G87" s="69" t="s">
        <v>70</v>
      </c>
      <c r="H87" s="69"/>
      <c r="I87" s="69" t="s">
        <v>71</v>
      </c>
      <c r="J87" s="69" t="s">
        <v>72</v>
      </c>
    </row>
    <row r="88" customFormat="false" ht="125.35" hidden="false" customHeight="true" outlineLevel="0" collapsed="false">
      <c r="A88" s="53" t="n">
        <v>202400010036003</v>
      </c>
      <c r="B88" s="70" t="n">
        <v>46148</v>
      </c>
      <c r="C88" s="53" t="s">
        <v>73</v>
      </c>
      <c r="D88" s="53" t="n">
        <v>4</v>
      </c>
      <c r="E88" s="53"/>
      <c r="F88" s="53" t="n">
        <v>15000100</v>
      </c>
      <c r="G88" s="53" t="s">
        <v>74</v>
      </c>
      <c r="H88" s="53"/>
      <c r="I88" s="71" t="s">
        <v>75</v>
      </c>
      <c r="J88" s="72" t="n">
        <v>118813</v>
      </c>
    </row>
    <row r="89" customFormat="false" ht="13.8" hidden="false" customHeight="true" outlineLevel="0" collapsed="false">
      <c r="A89" s="73" t="s">
        <v>76</v>
      </c>
      <c r="B89" s="73" t="s">
        <v>76</v>
      </c>
      <c r="C89" s="73" t="s">
        <v>76</v>
      </c>
      <c r="D89" s="73" t="s">
        <v>76</v>
      </c>
      <c r="E89" s="73" t="s">
        <v>76</v>
      </c>
      <c r="F89" s="73" t="s">
        <v>76</v>
      </c>
      <c r="G89" s="74"/>
      <c r="H89" s="74"/>
      <c r="I89" s="75" t="s">
        <v>77</v>
      </c>
      <c r="J89" s="75" t="n">
        <v>118813</v>
      </c>
    </row>
  </sheetData>
  <autoFilter ref="A63:L77"/>
  <mergeCells count="62">
    <mergeCell ref="A1:W1"/>
    <mergeCell ref="A3:W3"/>
    <mergeCell ref="A5:W5"/>
    <mergeCell ref="A6:O6"/>
    <mergeCell ref="A7:O7"/>
    <mergeCell ref="A8:W8"/>
    <mergeCell ref="A9:O9"/>
    <mergeCell ref="A10:O10"/>
    <mergeCell ref="A11:W11"/>
    <mergeCell ref="A12:O12"/>
    <mergeCell ref="A14:W14"/>
    <mergeCell ref="A15:W15"/>
    <mergeCell ref="A16:P16"/>
    <mergeCell ref="A17:W17"/>
    <mergeCell ref="A18:W18"/>
    <mergeCell ref="A19:W19"/>
    <mergeCell ref="A20:W20"/>
    <mergeCell ref="A21:A23"/>
    <mergeCell ref="C21:W21"/>
    <mergeCell ref="B22:B23"/>
    <mergeCell ref="C22:C23"/>
    <mergeCell ref="D22:G22"/>
    <mergeCell ref="H22:J22"/>
    <mergeCell ref="L22:O22"/>
    <mergeCell ref="P22:Q22"/>
    <mergeCell ref="S22:T22"/>
    <mergeCell ref="U22:V22"/>
    <mergeCell ref="W22:W23"/>
    <mergeCell ref="A53:E53"/>
    <mergeCell ref="A54:E55"/>
    <mergeCell ref="A56:E56"/>
    <mergeCell ref="A57:E57"/>
    <mergeCell ref="A58:E58"/>
    <mergeCell ref="A59:E59"/>
    <mergeCell ref="A60:E60"/>
    <mergeCell ref="A62:K62"/>
    <mergeCell ref="A63:E63"/>
    <mergeCell ref="A64:E64"/>
    <mergeCell ref="M64:Q64"/>
    <mergeCell ref="A65:E65"/>
    <mergeCell ref="M65:Q65"/>
    <mergeCell ref="A66:E66"/>
    <mergeCell ref="A67:E67"/>
    <mergeCell ref="A68:D68"/>
    <mergeCell ref="A69:E69"/>
    <mergeCell ref="A70:E70"/>
    <mergeCell ref="A71:E71"/>
    <mergeCell ref="A72:E72"/>
    <mergeCell ref="A73:E73"/>
    <mergeCell ref="A74:D74"/>
    <mergeCell ref="A75:E75"/>
    <mergeCell ref="A76:E76"/>
    <mergeCell ref="A77:I77"/>
    <mergeCell ref="A79:P79"/>
    <mergeCell ref="A80:L80"/>
    <mergeCell ref="A81:L81"/>
    <mergeCell ref="A82:L82"/>
    <mergeCell ref="A83:L83"/>
    <mergeCell ref="A86:J86"/>
    <mergeCell ref="G87:H87"/>
    <mergeCell ref="G88:H88"/>
    <mergeCell ref="G89:H8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2473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2025-01-22T12:28:39Z</dcterms:created>
  <dc:creator>Carlos Henrique Nogueira de Souza</dc:creator>
  <dc:description/>
  <dc:language>pt-BR</dc:language>
  <cp:lastModifiedBy/>
  <dcterms:modified xsi:type="dcterms:W3CDTF">2026-08-31T15:38:38Z</dcterms:modified>
  <cp:revision>250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