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OUTUBRO 2024\"/>
    </mc:Choice>
  </mc:AlternateContent>
  <xr:revisionPtr revIDLastSave="0" documentId="8_{2FAF85EF-1DAD-49E7-9726-C1BA808D0EC1}" xr6:coauthVersionLast="47" xr6:coauthVersionMax="47" xr10:uidLastSave="{00000000-0000-0000-0000-000000000000}"/>
  <bookViews>
    <workbookView xWindow="-120" yWindow="-120" windowWidth="29040" windowHeight="15720" xr2:uid="{13EBB99B-FB1D-4842-AD06-F80BF9F16B7D}"/>
  </bookViews>
  <sheets>
    <sheet name="POL.POSSE-IMED" sheetId="1" r:id="rId1"/>
  </sheets>
  <definedNames>
    <definedName name="_xlnm._FilterDatabase" localSheetId="0" hidden="1">'POL.POSSE-IMED'!$A$58:$K$67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1" l="1"/>
  <c r="U46" i="1"/>
  <c r="T46" i="1"/>
  <c r="S46" i="1"/>
  <c r="R46" i="1"/>
  <c r="Q46" i="1"/>
  <c r="P46" i="1"/>
  <c r="O46" i="1"/>
  <c r="N46" i="1"/>
  <c r="M46" i="1"/>
  <c r="L46" i="1"/>
  <c r="J46" i="1"/>
  <c r="I46" i="1"/>
  <c r="H46" i="1"/>
  <c r="G46" i="1"/>
  <c r="F46" i="1"/>
  <c r="E46" i="1"/>
  <c r="D46" i="1"/>
  <c r="V45" i="1"/>
  <c r="V44" i="1"/>
  <c r="V43" i="1"/>
  <c r="V42" i="1"/>
  <c r="V41" i="1"/>
  <c r="V40" i="1"/>
  <c r="C40" i="1"/>
  <c r="B40" i="1"/>
  <c r="V39" i="1"/>
  <c r="V38" i="1"/>
  <c r="C38" i="1"/>
  <c r="C46" i="1" s="1"/>
  <c r="B38" i="1"/>
  <c r="B46" i="1" s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S22" authorId="0" shapeId="0" xr:uid="{EF2ED6BE-9BBA-42B5-B722-59CB25A0A7A7}">
      <text>
        <r>
          <rPr>
            <sz val="10"/>
            <rFont val="Arial"/>
            <family val="2"/>
          </rPr>
          <t xml:space="preserve">ROCESSO SEI: 202200010008470 . OBJETO: REPASSE DE RECURSOS FINANCEIROS AO INSTITUTO CEM,  A TÍTULO DE INVESTIMENTO - IMPLANTAÇÃO DO SISTEMA
</t>
        </r>
      </text>
    </comment>
    <comment ref="F61" authorId="0" shapeId="0" xr:uid="{71F464EA-AA55-46DC-AF09-839140B2F500}">
      <text>
        <r>
          <rPr>
            <sz val="10"/>
            <rFont val="Arial"/>
            <family val="2"/>
          </rPr>
          <t>R$ 5.320,35</t>
        </r>
        <r>
          <rPr>
            <sz val="9"/>
            <color rgb="FF000000"/>
            <rFont val="Segoe UI"/>
            <family val="2"/>
            <charset val="1"/>
          </rPr>
          <t>- PARTE DA EQUATORIAL  REFERENCIA JULHO 2024,   , LANÇADA NA PLANILHA DE REPASSE MENSAL  JULHO 2024 DESPACHO Nº 339/2024/SES/CGCC / GAAL-11410 (63544980)...                -UC-10031106879-07/2024.-TOTAL DA FATURA.......R$31301,9.-IR1,2%.....R$302,04.-IR4,8%......318,17....IR TOTAL.........R$620,21.
.
R$ 26.601,76 FOI LANÇADO PARA ICEM.</t>
        </r>
      </text>
    </comment>
  </commentList>
</comments>
</file>

<file path=xl/sharedStrings.xml><?xml version="1.0" encoding="utf-8"?>
<sst xmlns="http://schemas.openxmlformats.org/spreadsheetml/2006/main" count="78" uniqueCount="58">
  <si>
    <t>Relatório Resumido da Execução Orçamentária e Financeira por Contrato de Gestão</t>
  </si>
  <si>
    <t>Mês/Ano: JANEIRO A OUTUBRO/2024</t>
  </si>
  <si>
    <t>Órgão Contratante: SECRETARIA DE ESTADO DA SAÚDE – SES/GO.</t>
  </si>
  <si>
    <t>CNPJ: 02.529.964/0001-57</t>
  </si>
  <si>
    <t>Organização Social Contratada : IMED - INSTITUTO DE MEDICINA, ESTUDOS E DESENVOLVIMENTO</t>
  </si>
  <si>
    <t>CNPJ: 19.324.171/0001-02</t>
  </si>
  <si>
    <t>Unidade Gerida: Policlínica Estadual da Região Nordeste – Unidade Posse.</t>
  </si>
  <si>
    <t>Contrato de Gestão nº: Termo de Colaboração nº 94/2024 - SES (62869953). / 1º Apostilamento 01/08 a 31/08/24 / 2º Apostilamento 01/09 a 30/09/24  / 3º Apostilamento 01/10 a 31/10/24 .</t>
  </si>
  <si>
    <t>Vigência do Contrato de Gestão - Início:    26/07/2024    Término : 25/01/2024</t>
  </si>
  <si>
    <t>Previsão de Repasse Mensal do Contrato de Gestão:      R$ 3.048.696,5   Processo nº:  202400010044191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</si>
  <si>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</si>
  <si>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</si>
  <si>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</si>
  <si>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</si>
  <si>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</si>
  <si>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</si>
  <si>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</si>
  <si>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</si>
  <si>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</si>
  <si>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</si>
  <si>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</si>
  <si>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</si>
  <si>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</si>
  <si>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</si>
  <si>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</si>
  <si>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</si>
  <si>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</si>
  <si>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</si>
  <si>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</si>
  <si>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</si>
  <si>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</si>
  <si>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</si>
  <si>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</si>
  <si>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 xml:space="preserve">Mandados Judiciais 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</si>
  <si>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</si>
  <si>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</si>
  <si>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</si>
  <si>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</si>
  <si>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</si>
  <si>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</si>
  <si>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</si>
  <si>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do DESPESA (mês/ano)</t>
  </si>
  <si>
    <t xml:space="preserve">Período da APLICAÇÃO da Glosa (mês/ano)- </t>
  </si>
  <si>
    <t>Área Responsável</t>
  </si>
  <si>
    <t>Glosa- Concessionárias (faturas da energia).</t>
  </si>
  <si>
    <t>3.3.90.39.04</t>
  </si>
  <si>
    <t>202400010044191</t>
  </si>
  <si>
    <t>SES/GAAL-11410,  SES/CGC-19837 E SES/SUPECC-03082.</t>
  </si>
  <si>
    <t>*Glosa- Concessionárias (faturas da energia).</t>
  </si>
  <si>
    <t>Provisão de Fundo Resissório</t>
  </si>
  <si>
    <t>Total Geral</t>
  </si>
  <si>
    <t xml:space="preserve">* Glosa aplicada com valor estimado - ajuste será realizado posteriormente, quando informado pela SES/GMAE - CG-14421. </t>
  </si>
  <si>
    <t xml:space="preserve">Nota Explicativa: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</si>
  <si>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Fonte:Contratos de Gestão e Aditivos contidos no processo e Portal Transparência: saude.go.gov.br  e Sistema SIOFINET - Portal.go.gov.br.</t>
  </si>
  <si>
    <t>Pedro de Aquino Morais Júnior</t>
  </si>
  <si>
    <t>Thalles Paulino de Ávila</t>
  </si>
  <si>
    <t>superintendente de Monitoramento dos Contratos de Gestão e Convênios -SES-GO</t>
  </si>
  <si>
    <t>Superintendente de Gestão Integrada -SGI/SES-GO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</si>
</sst>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0"/>
      <color theme="0"/>
      <name val="Calibri"/>
      <family val="2"/>
      <charset val="1"/>
    </font>
    <font>
      <sz val="10"/>
      <name val="Arial"/>
      <family val="2"/>
    </font>
    <font>
      <sz val="9"/>
      <color rgb="FF000000"/>
      <name val="Segoe U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rgb="FFD9E2F3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CCAC8"/>
      </patternFill>
    </fill>
    <fill>
      <patternFill patternType="solid">
        <fgColor rgb="FFD8D8D8"/>
        <bgColor rgb="FFD9E2F3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6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7" fontId="3" fillId="0" borderId="12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14" xfId="1" applyNumberFormat="1" applyFont="1" applyBorder="1" applyAlignment="1" applyProtection="1">
      <alignment horizontal="right" vertical="center" wrapText="1"/>
    </xf>
    <xf numFmtId="165" fontId="3" fillId="0" borderId="15" xfId="0" applyNumberFormat="1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4" fontId="6" fillId="0" borderId="14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wrapText="1"/>
    </xf>
    <xf numFmtId="17" fontId="3" fillId="0" borderId="16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3" fillId="0" borderId="15" xfId="1" applyNumberFormat="1" applyFont="1" applyBorder="1" applyAlignment="1" applyProtection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6" fillId="0" borderId="15" xfId="1" applyNumberFormat="1" applyFont="1" applyBorder="1" applyAlignment="1" applyProtection="1">
      <alignment horizontal="right" vertical="center" wrapText="1"/>
    </xf>
    <xf numFmtId="164" fontId="6" fillId="0" borderId="15" xfId="1" applyFont="1" applyBorder="1" applyAlignment="1" applyProtection="1">
      <alignment horizontal="right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0" fontId="3" fillId="4" borderId="12" xfId="0" applyFont="1" applyFill="1" applyBorder="1" applyAlignment="1">
      <alignment horizontal="center" vertical="center" wrapText="1"/>
    </xf>
    <xf numFmtId="164" fontId="5" fillId="4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164" fontId="6" fillId="5" borderId="17" xfId="1" applyFont="1" applyFill="1" applyBorder="1" applyAlignment="1" applyProtection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4" fontId="6" fillId="5" borderId="17" xfId="1" applyNumberFormat="1" applyFont="1" applyFill="1" applyBorder="1" applyAlignment="1" applyProtection="1">
      <alignment horizontal="center" vertical="center" wrapText="1"/>
    </xf>
    <xf numFmtId="49" fontId="0" fillId="0" borderId="18" xfId="0" applyNumberFormat="1" applyBorder="1" applyAlignment="1">
      <alignment horizontal="center" vertical="center"/>
    </xf>
    <xf numFmtId="0" fontId="3" fillId="0" borderId="17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164" fontId="3" fillId="6" borderId="17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5" fillId="7" borderId="17" xfId="0" applyFont="1" applyFill="1" applyBorder="1" applyAlignment="1">
      <alignment vertical="center" wrapText="1"/>
    </xf>
    <xf numFmtId="164" fontId="5" fillId="7" borderId="17" xfId="1" applyFont="1" applyFill="1" applyBorder="1" applyAlignment="1" applyProtection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Vírgula 44" xfId="1" xr:uid="{7D8D0995-1F68-4502-85F4-ED4B4E1741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CC624-417C-45F9-B3E3-E2B32E41D7DD}">
  <sheetPr filterMode="1">
    <tabColor rgb="FFFFC000"/>
  </sheetPr>
  <dimension ref="A1:V77"/>
  <sheetViews>
    <sheetView tabSelected="1" workbookViewId="0">
      <selection activeCell="A17" sqref="A17:V17"/>
    </sheetView>
  </sheetViews>
  <sheetFormatPr defaultRowHeight="15" x14ac:dyDescent="0.25"/>
  <cols>
    <col min="2" max="4" width="13.28515625" bestFit="1" customWidth="1"/>
    <col min="5" max="5" width="12" customWidth="1"/>
    <col min="6" max="6" width="11.28515625" bestFit="1" customWidth="1"/>
    <col min="7" max="7" width="14.42578125" customWidth="1"/>
    <col min="8" max="8" width="16.140625" bestFit="1" customWidth="1"/>
    <col min="10" max="10" width="12.5703125" customWidth="1"/>
    <col min="11" max="11" width="22" customWidth="1"/>
    <col min="12" max="12" width="12.140625" bestFit="1" customWidth="1"/>
    <col min="13" max="13" width="12" customWidth="1"/>
    <col min="16" max="16" width="13.28515625" customWidth="1"/>
    <col min="17" max="17" width="14" customWidth="1"/>
    <col min="19" max="19" width="13" customWidth="1"/>
    <col min="21" max="21" width="13.140625" customWidth="1"/>
    <col min="22" max="22" width="12.140625" bestFit="1" customWidth="1"/>
  </cols>
  <sheetData>
    <row r="1" spans="1:22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15.75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75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5.75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4.7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77.25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8" t="s">
        <v>21</v>
      </c>
      <c r="R20" s="17" t="s">
        <v>22</v>
      </c>
      <c r="S20" s="17"/>
      <c r="T20" s="17" t="s">
        <v>23</v>
      </c>
      <c r="U20" s="17"/>
      <c r="V20" s="16" t="s">
        <v>24</v>
      </c>
    </row>
    <row r="21" spans="1:22" ht="51.75" thickBot="1" x14ac:dyDescent="0.3">
      <c r="A21" s="12"/>
      <c r="B21" s="15"/>
      <c r="C21" s="16"/>
      <c r="D21" s="19" t="s">
        <v>25</v>
      </c>
      <c r="E21" s="19" t="s">
        <v>26</v>
      </c>
      <c r="F21" s="19" t="s">
        <v>27</v>
      </c>
      <c r="G21" s="19" t="s">
        <v>25</v>
      </c>
      <c r="H21" s="19" t="s">
        <v>26</v>
      </c>
      <c r="I21" s="19" t="s">
        <v>27</v>
      </c>
      <c r="J21" s="19" t="s">
        <v>25</v>
      </c>
      <c r="K21" s="19" t="s">
        <v>28</v>
      </c>
      <c r="L21" s="19" t="s">
        <v>25</v>
      </c>
      <c r="M21" s="19" t="s">
        <v>26</v>
      </c>
      <c r="N21" s="19" t="s">
        <v>27</v>
      </c>
      <c r="O21" s="19" t="s">
        <v>25</v>
      </c>
      <c r="P21" s="19" t="s">
        <v>26</v>
      </c>
      <c r="Q21" s="19"/>
      <c r="R21" s="19" t="s">
        <v>25</v>
      </c>
      <c r="S21" s="19" t="s">
        <v>26</v>
      </c>
      <c r="T21" s="19" t="s">
        <v>25</v>
      </c>
      <c r="U21" s="19" t="s">
        <v>29</v>
      </c>
      <c r="V21" s="16"/>
    </row>
    <row r="22" spans="1:22" ht="15.75" thickBot="1" x14ac:dyDescent="0.3">
      <c r="A22" s="20">
        <v>45292</v>
      </c>
      <c r="B22" s="21"/>
      <c r="C22" s="21"/>
      <c r="D22" s="21"/>
      <c r="E22" s="21"/>
      <c r="F22" s="21"/>
      <c r="G22" s="21"/>
      <c r="H22" s="21"/>
      <c r="I22" s="21"/>
      <c r="J22" s="22"/>
      <c r="K22" s="23"/>
      <c r="L22" s="24"/>
      <c r="M22" s="25"/>
      <c r="N22" s="25"/>
      <c r="O22" s="25"/>
      <c r="P22" s="25"/>
      <c r="Q22" s="25"/>
      <c r="R22" s="25"/>
      <c r="S22" s="24"/>
      <c r="T22" s="25"/>
      <c r="U22" s="25"/>
      <c r="V22" s="26">
        <f>L22+M22+N22+R22+S22+T22+U22</f>
        <v>0</v>
      </c>
    </row>
    <row r="23" spans="1:22" ht="15.75" thickBot="1" x14ac:dyDescent="0.3">
      <c r="A23" s="27">
        <v>45323</v>
      </c>
      <c r="B23" s="28"/>
      <c r="C23" s="21"/>
      <c r="D23" s="21"/>
      <c r="E23" s="21"/>
      <c r="F23" s="21"/>
      <c r="G23" s="21"/>
      <c r="H23" s="21"/>
      <c r="I23" s="21"/>
      <c r="J23" s="29"/>
      <c r="K23" s="23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6">
        <f t="shared" ref="V23:V45" si="0">L23+M23+N23+R23+S23+T23+U23</f>
        <v>0</v>
      </c>
    </row>
    <row r="24" spans="1:22" ht="15.75" thickBot="1" x14ac:dyDescent="0.3">
      <c r="A24" s="27">
        <v>45323</v>
      </c>
      <c r="B24" s="28"/>
      <c r="C24" s="21"/>
      <c r="D24" s="21"/>
      <c r="E24" s="21"/>
      <c r="F24" s="21"/>
      <c r="G24" s="21"/>
      <c r="H24" s="21"/>
      <c r="I24" s="21"/>
      <c r="J24" s="29"/>
      <c r="K24" s="23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6">
        <f t="shared" si="0"/>
        <v>0</v>
      </c>
    </row>
    <row r="25" spans="1:22" ht="15.75" thickBot="1" x14ac:dyDescent="0.3">
      <c r="A25" s="27">
        <v>45323</v>
      </c>
      <c r="B25" s="28"/>
      <c r="C25" s="21"/>
      <c r="D25" s="21"/>
      <c r="E25" s="21"/>
      <c r="F25" s="21"/>
      <c r="G25" s="21"/>
      <c r="H25" s="21"/>
      <c r="I25" s="21"/>
      <c r="J25" s="29"/>
      <c r="K25" s="23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6">
        <f t="shared" si="0"/>
        <v>0</v>
      </c>
    </row>
    <row r="26" spans="1:22" ht="15.75" thickBot="1" x14ac:dyDescent="0.3">
      <c r="A26" s="20">
        <v>45352</v>
      </c>
      <c r="B26" s="28"/>
      <c r="C26" s="21"/>
      <c r="D26" s="21"/>
      <c r="E26" s="21"/>
      <c r="F26" s="21"/>
      <c r="G26" s="21"/>
      <c r="H26" s="21"/>
      <c r="I26" s="21"/>
      <c r="J26" s="29"/>
      <c r="K26" s="23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6">
        <f t="shared" si="0"/>
        <v>0</v>
      </c>
    </row>
    <row r="27" spans="1:22" ht="15.75" thickBot="1" x14ac:dyDescent="0.3">
      <c r="A27" s="20">
        <v>45352</v>
      </c>
      <c r="B27" s="28"/>
      <c r="C27" s="21"/>
      <c r="D27" s="21"/>
      <c r="E27" s="21"/>
      <c r="F27" s="21"/>
      <c r="G27" s="21"/>
      <c r="H27" s="21"/>
      <c r="I27" s="21"/>
      <c r="J27" s="29"/>
      <c r="K27" s="23"/>
      <c r="L27" s="28"/>
      <c r="M27" s="24"/>
      <c r="N27" s="24"/>
      <c r="O27" s="24"/>
      <c r="P27" s="24"/>
      <c r="Q27" s="24"/>
      <c r="R27" s="24"/>
      <c r="S27" s="24"/>
      <c r="T27" s="24"/>
      <c r="U27" s="24"/>
      <c r="V27" s="26">
        <f t="shared" si="0"/>
        <v>0</v>
      </c>
    </row>
    <row r="28" spans="1:22" ht="15.75" thickBot="1" x14ac:dyDescent="0.3">
      <c r="A28" s="20">
        <v>45352</v>
      </c>
      <c r="B28" s="28"/>
      <c r="C28" s="21"/>
      <c r="D28" s="21"/>
      <c r="E28" s="21"/>
      <c r="F28" s="21"/>
      <c r="G28" s="21"/>
      <c r="H28" s="21"/>
      <c r="I28" s="21"/>
      <c r="J28" s="29"/>
      <c r="K28" s="23"/>
      <c r="L28" s="28"/>
      <c r="M28" s="24"/>
      <c r="N28" s="24"/>
      <c r="O28" s="24"/>
      <c r="P28" s="24"/>
      <c r="Q28" s="24"/>
      <c r="R28" s="24"/>
      <c r="S28" s="24"/>
      <c r="T28" s="24"/>
      <c r="U28" s="24"/>
      <c r="V28" s="26">
        <f t="shared" si="0"/>
        <v>0</v>
      </c>
    </row>
    <row r="29" spans="1:22" ht="15.75" thickBot="1" x14ac:dyDescent="0.3">
      <c r="A29" s="27">
        <v>45383</v>
      </c>
      <c r="B29" s="28"/>
      <c r="C29" s="21"/>
      <c r="D29" s="21"/>
      <c r="E29" s="21"/>
      <c r="F29" s="21"/>
      <c r="G29" s="21"/>
      <c r="H29" s="21"/>
      <c r="I29" s="21"/>
      <c r="J29" s="21"/>
      <c r="K29" s="23"/>
      <c r="L29" s="28"/>
      <c r="M29" s="24"/>
      <c r="N29" s="24"/>
      <c r="O29" s="24"/>
      <c r="P29" s="24"/>
      <c r="Q29" s="24"/>
      <c r="R29" s="24"/>
      <c r="S29" s="24"/>
      <c r="T29" s="24"/>
      <c r="U29" s="24"/>
      <c r="V29" s="26">
        <f t="shared" si="0"/>
        <v>0</v>
      </c>
    </row>
    <row r="30" spans="1:22" ht="15.75" thickBot="1" x14ac:dyDescent="0.3">
      <c r="A30" s="20">
        <v>45383</v>
      </c>
      <c r="B30" s="28"/>
      <c r="C30" s="21"/>
      <c r="D30" s="21"/>
      <c r="E30" s="21"/>
      <c r="F30" s="21"/>
      <c r="G30" s="21"/>
      <c r="H30" s="21"/>
      <c r="I30" s="21"/>
      <c r="J30" s="21"/>
      <c r="K30" s="23"/>
      <c r="L30" s="28"/>
      <c r="M30" s="24"/>
      <c r="N30" s="24"/>
      <c r="O30" s="24"/>
      <c r="P30" s="24"/>
      <c r="Q30" s="24"/>
      <c r="R30" s="24"/>
      <c r="S30" s="24"/>
      <c r="T30" s="24"/>
      <c r="U30" s="24"/>
      <c r="V30" s="26">
        <f t="shared" si="0"/>
        <v>0</v>
      </c>
    </row>
    <row r="31" spans="1:22" ht="15.75" thickBot="1" x14ac:dyDescent="0.3">
      <c r="A31" s="27">
        <v>45383</v>
      </c>
      <c r="B31" s="28"/>
      <c r="C31" s="21"/>
      <c r="D31" s="21"/>
      <c r="E31" s="21"/>
      <c r="F31" s="21"/>
      <c r="G31" s="21"/>
      <c r="H31" s="21"/>
      <c r="I31" s="21"/>
      <c r="J31" s="21"/>
      <c r="K31" s="23"/>
      <c r="L31" s="28"/>
      <c r="M31" s="24"/>
      <c r="N31" s="24"/>
      <c r="O31" s="24"/>
      <c r="P31" s="24"/>
      <c r="Q31" s="24"/>
      <c r="R31" s="24"/>
      <c r="S31" s="24"/>
      <c r="T31" s="24"/>
      <c r="U31" s="24"/>
      <c r="V31" s="26">
        <f t="shared" si="0"/>
        <v>0</v>
      </c>
    </row>
    <row r="32" spans="1:22" ht="15.75" thickBot="1" x14ac:dyDescent="0.3">
      <c r="A32" s="20">
        <v>45383</v>
      </c>
      <c r="B32" s="28"/>
      <c r="C32" s="21"/>
      <c r="D32" s="21"/>
      <c r="E32" s="21"/>
      <c r="F32" s="21"/>
      <c r="G32" s="21"/>
      <c r="H32" s="21"/>
      <c r="I32" s="21"/>
      <c r="J32" s="21"/>
      <c r="K32" s="23"/>
      <c r="L32" s="28"/>
      <c r="M32" s="24"/>
      <c r="N32" s="24"/>
      <c r="O32" s="24"/>
      <c r="P32" s="24"/>
      <c r="Q32" s="24"/>
      <c r="R32" s="24"/>
      <c r="S32" s="24"/>
      <c r="T32" s="24"/>
      <c r="U32" s="24"/>
      <c r="V32" s="26">
        <f t="shared" si="0"/>
        <v>0</v>
      </c>
    </row>
    <row r="33" spans="1:22" ht="15.75" thickBot="1" x14ac:dyDescent="0.3">
      <c r="A33" s="20">
        <v>45413</v>
      </c>
      <c r="B33" s="28"/>
      <c r="C33" s="21"/>
      <c r="D33" s="21"/>
      <c r="E33" s="21"/>
      <c r="F33" s="21"/>
      <c r="G33" s="21"/>
      <c r="H33" s="21"/>
      <c r="I33" s="21"/>
      <c r="J33" s="30"/>
      <c r="K33" s="23"/>
      <c r="L33" s="28"/>
      <c r="M33" s="24"/>
      <c r="N33" s="24"/>
      <c r="O33" s="24"/>
      <c r="P33" s="24"/>
      <c r="Q33" s="24"/>
      <c r="R33" s="24"/>
      <c r="S33" s="24"/>
      <c r="T33" s="24"/>
      <c r="U33" s="24"/>
      <c r="V33" s="26">
        <f t="shared" si="0"/>
        <v>0</v>
      </c>
    </row>
    <row r="34" spans="1:22" ht="15.75" thickBot="1" x14ac:dyDescent="0.3">
      <c r="A34" s="20">
        <v>45413</v>
      </c>
      <c r="B34" s="28"/>
      <c r="C34" s="28"/>
      <c r="D34" s="28"/>
      <c r="E34" s="28"/>
      <c r="F34" s="28"/>
      <c r="G34" s="28"/>
      <c r="H34" s="28"/>
      <c r="I34" s="28"/>
      <c r="J34" s="30"/>
      <c r="K34" s="23"/>
      <c r="L34" s="28"/>
      <c r="M34" s="24"/>
      <c r="N34" s="24"/>
      <c r="O34" s="24"/>
      <c r="P34" s="24"/>
      <c r="Q34" s="24"/>
      <c r="R34" s="24"/>
      <c r="S34" s="24"/>
      <c r="T34" s="24"/>
      <c r="U34" s="24"/>
      <c r="V34" s="26">
        <f t="shared" si="0"/>
        <v>0</v>
      </c>
    </row>
    <row r="35" spans="1:22" ht="15.75" thickBot="1" x14ac:dyDescent="0.3">
      <c r="A35" s="20">
        <v>45413</v>
      </c>
      <c r="B35" s="28"/>
      <c r="C35" s="28"/>
      <c r="D35" s="28"/>
      <c r="E35" s="28"/>
      <c r="F35" s="28"/>
      <c r="G35" s="28"/>
      <c r="H35" s="28"/>
      <c r="I35" s="28"/>
      <c r="J35" s="30"/>
      <c r="K35" s="23"/>
      <c r="L35" s="28"/>
      <c r="M35" s="24"/>
      <c r="N35" s="24"/>
      <c r="O35" s="24"/>
      <c r="P35" s="24"/>
      <c r="Q35" s="24"/>
      <c r="R35" s="24"/>
      <c r="S35" s="24"/>
      <c r="T35" s="24"/>
      <c r="U35" s="24"/>
      <c r="V35" s="26">
        <f t="shared" si="0"/>
        <v>0</v>
      </c>
    </row>
    <row r="36" spans="1:22" ht="15.75" thickBot="1" x14ac:dyDescent="0.3">
      <c r="A36" s="27">
        <v>45444</v>
      </c>
      <c r="B36" s="28"/>
      <c r="C36" s="28"/>
      <c r="D36" s="21">
        <v>15751598.580000002</v>
      </c>
      <c r="E36" s="31"/>
      <c r="F36" s="31"/>
      <c r="G36" s="29">
        <v>3456812.58</v>
      </c>
      <c r="H36" s="29"/>
      <c r="I36" s="31"/>
      <c r="J36" s="30"/>
      <c r="K36" s="23"/>
      <c r="L36" s="28"/>
      <c r="M36" s="24"/>
      <c r="N36" s="24"/>
      <c r="O36" s="24"/>
      <c r="P36" s="24"/>
      <c r="Q36" s="24"/>
      <c r="R36" s="24"/>
      <c r="S36" s="24"/>
      <c r="T36" s="24"/>
      <c r="U36" s="24"/>
      <c r="V36" s="26">
        <f t="shared" si="0"/>
        <v>0</v>
      </c>
    </row>
    <row r="37" spans="1:22" ht="15.75" thickBot="1" x14ac:dyDescent="0.3">
      <c r="A37" s="20">
        <v>45474</v>
      </c>
      <c r="B37" s="28">
        <v>508116.08333333302</v>
      </c>
      <c r="C37" s="28">
        <v>508116.08333333302</v>
      </c>
      <c r="D37" s="31"/>
      <c r="E37" s="31"/>
      <c r="F37" s="31"/>
      <c r="G37" s="29"/>
      <c r="H37" s="29"/>
      <c r="I37" s="31"/>
      <c r="J37" s="32"/>
      <c r="K37" s="23"/>
      <c r="L37" s="28"/>
      <c r="M37" s="24"/>
      <c r="N37" s="24"/>
      <c r="O37" s="24"/>
      <c r="P37" s="24"/>
      <c r="Q37" s="24"/>
      <c r="R37" s="24"/>
      <c r="S37" s="24"/>
      <c r="T37" s="24"/>
      <c r="U37" s="24"/>
      <c r="V37" s="26">
        <f t="shared" si="0"/>
        <v>0</v>
      </c>
    </row>
    <row r="38" spans="1:22" ht="15.75" thickBot="1" x14ac:dyDescent="0.3">
      <c r="A38" s="27">
        <v>45505</v>
      </c>
      <c r="B38" s="28">
        <f>3048696.5+37543.12</f>
        <v>3086239.62</v>
      </c>
      <c r="C38" s="28">
        <f>3048696.5+37543.12</f>
        <v>3086239.62</v>
      </c>
      <c r="D38" s="31"/>
      <c r="E38" s="31"/>
      <c r="F38" s="31"/>
      <c r="G38" s="29">
        <v>3028696.5</v>
      </c>
      <c r="H38" s="29"/>
      <c r="I38" s="31"/>
      <c r="J38" s="32"/>
      <c r="K38" s="23">
        <v>45505</v>
      </c>
      <c r="L38" s="28">
        <v>3038696.5</v>
      </c>
      <c r="M38" s="24"/>
      <c r="N38" s="24"/>
      <c r="O38" s="24"/>
      <c r="P38" s="24"/>
      <c r="Q38" s="24"/>
      <c r="R38" s="24"/>
      <c r="S38" s="24"/>
      <c r="T38" s="24"/>
      <c r="U38" s="24"/>
      <c r="V38" s="26">
        <f t="shared" si="0"/>
        <v>3038696.5</v>
      </c>
    </row>
    <row r="39" spans="1:22" ht="15.75" thickBot="1" x14ac:dyDescent="0.3">
      <c r="A39" s="27">
        <v>45505</v>
      </c>
      <c r="B39" s="28"/>
      <c r="C39" s="28"/>
      <c r="D39" s="31"/>
      <c r="E39" s="31"/>
      <c r="F39" s="31"/>
      <c r="G39" s="29"/>
      <c r="H39" s="29"/>
      <c r="I39" s="31"/>
      <c r="J39" s="32"/>
      <c r="K39" s="23">
        <v>45474</v>
      </c>
      <c r="L39" s="28">
        <v>508116.08</v>
      </c>
      <c r="M39" s="24"/>
      <c r="N39" s="24"/>
      <c r="O39" s="24"/>
      <c r="P39" s="24"/>
      <c r="Q39" s="24"/>
      <c r="R39" s="24"/>
      <c r="S39" s="24"/>
      <c r="T39" s="24"/>
      <c r="U39" s="24"/>
      <c r="V39" s="26">
        <f t="shared" si="0"/>
        <v>508116.08</v>
      </c>
    </row>
    <row r="40" spans="1:22" ht="15.75" thickBot="1" x14ac:dyDescent="0.3">
      <c r="A40" s="20">
        <v>45536</v>
      </c>
      <c r="B40" s="28">
        <f>3048696.5+37543.12</f>
        <v>3086239.62</v>
      </c>
      <c r="C40" s="28">
        <f>3048696.5+37543.12</f>
        <v>3086239.62</v>
      </c>
      <c r="D40" s="31">
        <v>37543.120000000003</v>
      </c>
      <c r="E40" s="31"/>
      <c r="F40" s="31"/>
      <c r="G40" s="29">
        <v>37543.120000000003</v>
      </c>
      <c r="H40" s="29"/>
      <c r="I40" s="31"/>
      <c r="J40" s="33">
        <v>75389.679999999993</v>
      </c>
      <c r="K40" s="23">
        <v>45505</v>
      </c>
      <c r="L40" s="28">
        <v>37543.120000000003</v>
      </c>
      <c r="M40" s="24"/>
      <c r="N40" s="24"/>
      <c r="O40" s="24"/>
      <c r="P40" s="24"/>
      <c r="Q40" s="24"/>
      <c r="R40" s="24"/>
      <c r="S40" s="24"/>
      <c r="T40" s="24"/>
      <c r="U40" s="24"/>
      <c r="V40" s="26">
        <f t="shared" si="0"/>
        <v>37543.120000000003</v>
      </c>
    </row>
    <row r="41" spans="1:22" ht="15.75" thickBot="1" x14ac:dyDescent="0.3">
      <c r="A41" s="27">
        <v>45536</v>
      </c>
      <c r="B41" s="28"/>
      <c r="C41" s="28"/>
      <c r="D41" s="31"/>
      <c r="E41" s="31"/>
      <c r="F41" s="31"/>
      <c r="G41" s="29"/>
      <c r="H41" s="29"/>
      <c r="I41" s="31"/>
      <c r="J41" s="32"/>
      <c r="K41" s="23">
        <v>45536</v>
      </c>
      <c r="L41" s="28">
        <v>2928696.5</v>
      </c>
      <c r="M41" s="24"/>
      <c r="N41" s="24"/>
      <c r="O41" s="24"/>
      <c r="P41" s="24"/>
      <c r="Q41" s="24"/>
      <c r="R41" s="24"/>
      <c r="S41" s="24"/>
      <c r="T41" s="24"/>
      <c r="U41" s="24"/>
      <c r="V41" s="26">
        <f t="shared" si="0"/>
        <v>2928696.5</v>
      </c>
    </row>
    <row r="42" spans="1:22" ht="15.75" thickBot="1" x14ac:dyDescent="0.3">
      <c r="A42" s="27">
        <v>45566</v>
      </c>
      <c r="B42" s="34">
        <v>3086239.62</v>
      </c>
      <c r="C42" s="34">
        <v>3086239.62</v>
      </c>
      <c r="D42" s="31">
        <v>37543.120000000003</v>
      </c>
      <c r="E42" s="31"/>
      <c r="F42" s="31"/>
      <c r="G42" s="29">
        <v>5894936.1200000001</v>
      </c>
      <c r="H42" s="29"/>
      <c r="I42" s="31"/>
      <c r="J42" s="33">
        <v>42246.12</v>
      </c>
      <c r="K42" s="23">
        <v>45566</v>
      </c>
      <c r="L42" s="28">
        <v>2928696.5</v>
      </c>
      <c r="M42" s="24"/>
      <c r="N42" s="24"/>
      <c r="O42" s="24"/>
      <c r="P42" s="24"/>
      <c r="Q42" s="24"/>
      <c r="R42" s="24"/>
      <c r="S42" s="24"/>
      <c r="T42" s="24"/>
      <c r="U42" s="24"/>
      <c r="V42" s="26">
        <f t="shared" si="0"/>
        <v>2928696.5</v>
      </c>
    </row>
    <row r="43" spans="1:22" ht="15.75" thickBot="1" x14ac:dyDescent="0.3">
      <c r="A43" s="27">
        <v>45566</v>
      </c>
      <c r="B43" s="28"/>
      <c r="C43" s="28"/>
      <c r="D43" s="31"/>
      <c r="E43" s="31"/>
      <c r="F43" s="31"/>
      <c r="G43" s="29"/>
      <c r="H43" s="29"/>
      <c r="I43" s="31"/>
      <c r="J43" s="32"/>
      <c r="K43" s="23">
        <v>45536</v>
      </c>
      <c r="L43" s="28">
        <v>37543.120000000003</v>
      </c>
      <c r="M43" s="24"/>
      <c r="N43" s="24"/>
      <c r="O43" s="24"/>
      <c r="P43" s="24"/>
      <c r="Q43" s="24"/>
      <c r="R43" s="24"/>
      <c r="S43" s="24"/>
      <c r="T43" s="24"/>
      <c r="U43" s="24"/>
      <c r="V43" s="26">
        <f>L43+M43+N43+R43+S43+T43+U43</f>
        <v>37543.120000000003</v>
      </c>
    </row>
    <row r="44" spans="1:22" ht="15.75" thickBot="1" x14ac:dyDescent="0.3">
      <c r="A44" s="20">
        <v>45597</v>
      </c>
      <c r="B44" s="28">
        <v>3048696.5</v>
      </c>
      <c r="C44" s="28">
        <v>3048696.5</v>
      </c>
      <c r="D44" s="31"/>
      <c r="E44" s="31"/>
      <c r="F44" s="31"/>
      <c r="G44" s="29"/>
      <c r="H44" s="29"/>
      <c r="I44" s="31"/>
      <c r="J44" s="33"/>
      <c r="K44" s="23"/>
      <c r="L44" s="28"/>
      <c r="M44" s="24"/>
      <c r="N44" s="24"/>
      <c r="O44" s="24"/>
      <c r="P44" s="24"/>
      <c r="Q44" s="24"/>
      <c r="R44" s="24"/>
      <c r="S44" s="24"/>
      <c r="T44" s="24"/>
      <c r="U44" s="24"/>
      <c r="V44" s="26">
        <f t="shared" si="0"/>
        <v>0</v>
      </c>
    </row>
    <row r="45" spans="1:22" ht="15.75" thickBot="1" x14ac:dyDescent="0.3">
      <c r="A45" s="27">
        <v>45627</v>
      </c>
      <c r="B45" s="28">
        <v>3048696.5</v>
      </c>
      <c r="C45" s="28">
        <v>3048696.5</v>
      </c>
      <c r="D45" s="31"/>
      <c r="E45" s="31"/>
      <c r="F45" s="31"/>
      <c r="G45" s="29"/>
      <c r="H45" s="29"/>
      <c r="I45" s="31"/>
      <c r="J45" s="32"/>
      <c r="K45" s="23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6">
        <f t="shared" si="0"/>
        <v>0</v>
      </c>
    </row>
    <row r="46" spans="1:22" ht="15.75" thickBot="1" x14ac:dyDescent="0.3">
      <c r="A46" s="35"/>
      <c r="B46" s="36">
        <f>SUBTOTAL(9,B37:B45)</f>
        <v>15864227.943333333</v>
      </c>
      <c r="C46" s="36">
        <f>SUBTOTAL(9,C37:C45)</f>
        <v>15864227.943333333</v>
      </c>
      <c r="D46" s="36">
        <f t="shared" ref="D46:J46" si="1">SUM(D22:D45)</f>
        <v>15826684.82</v>
      </c>
      <c r="E46" s="36">
        <f t="shared" si="1"/>
        <v>0</v>
      </c>
      <c r="F46" s="36">
        <f t="shared" si="1"/>
        <v>0</v>
      </c>
      <c r="G46" s="36">
        <f t="shared" si="1"/>
        <v>12417988.32</v>
      </c>
      <c r="H46" s="36">
        <f t="shared" si="1"/>
        <v>0</v>
      </c>
      <c r="I46" s="36">
        <f t="shared" si="1"/>
        <v>0</v>
      </c>
      <c r="J46" s="36">
        <f t="shared" si="1"/>
        <v>117635.79999999999</v>
      </c>
      <c r="K46" s="36"/>
      <c r="L46" s="36">
        <f t="shared" ref="L46:V46" si="2">SUM(L22:L45)</f>
        <v>9479291.8199999984</v>
      </c>
      <c r="M46" s="36">
        <f t="shared" si="2"/>
        <v>0</v>
      </c>
      <c r="N46" s="36">
        <f t="shared" si="2"/>
        <v>0</v>
      </c>
      <c r="O46" s="36">
        <f t="shared" si="2"/>
        <v>0</v>
      </c>
      <c r="P46" s="36">
        <f t="shared" si="2"/>
        <v>0</v>
      </c>
      <c r="Q46" s="36">
        <f t="shared" si="2"/>
        <v>0</v>
      </c>
      <c r="R46" s="36">
        <f t="shared" si="2"/>
        <v>0</v>
      </c>
      <c r="S46" s="36">
        <f t="shared" si="2"/>
        <v>0</v>
      </c>
      <c r="T46" s="36">
        <f t="shared" si="2"/>
        <v>0</v>
      </c>
      <c r="U46" s="36">
        <f t="shared" si="2"/>
        <v>0</v>
      </c>
      <c r="V46" s="36">
        <f t="shared" si="2"/>
        <v>9479291.8199999984</v>
      </c>
    </row>
    <row r="47" spans="1:22" x14ac:dyDescent="0.25">
      <c r="A47" s="37"/>
      <c r="B47" s="37"/>
      <c r="C47" s="3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</row>
    <row r="48" spans="1:22" ht="44.25" customHeight="1" x14ac:dyDescent="0.25">
      <c r="A48" s="39" t="s">
        <v>30</v>
      </c>
      <c r="B48" s="39"/>
      <c r="C48" s="39"/>
      <c r="D48" s="39"/>
      <c r="E48" s="39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</row>
    <row r="49" spans="1:22" x14ac:dyDescent="0.25">
      <c r="A49" s="40" t="s">
        <v>31</v>
      </c>
      <c r="B49" s="40"/>
      <c r="C49" s="40"/>
      <c r="D49" s="40"/>
      <c r="E49" s="40"/>
      <c r="F49" s="37"/>
      <c r="G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</row>
    <row r="50" spans="1:22" x14ac:dyDescent="0.25">
      <c r="A50" s="40"/>
      <c r="B50" s="40"/>
      <c r="C50" s="40"/>
      <c r="D50" s="40"/>
      <c r="E50" s="40"/>
      <c r="F50" s="37"/>
      <c r="G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</row>
    <row r="51" spans="1:22" ht="27" customHeight="1" x14ac:dyDescent="0.25">
      <c r="A51" s="41" t="s">
        <v>32</v>
      </c>
      <c r="B51" s="41"/>
      <c r="C51" s="41"/>
      <c r="D51" s="41"/>
      <c r="E51" s="41"/>
      <c r="F51" s="37"/>
      <c r="G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</row>
    <row r="52" spans="1:22" x14ac:dyDescent="0.25">
      <c r="A52" s="41" t="s">
        <v>33</v>
      </c>
      <c r="B52" s="41"/>
      <c r="C52" s="41"/>
      <c r="D52" s="41"/>
      <c r="E52" s="41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</row>
    <row r="53" spans="1:22" x14ac:dyDescent="0.25">
      <c r="A53" s="41" t="s">
        <v>34</v>
      </c>
      <c r="B53" s="41"/>
      <c r="C53" s="41"/>
      <c r="D53" s="41"/>
      <c r="E53" s="41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</row>
    <row r="54" spans="1:22" x14ac:dyDescent="0.25">
      <c r="A54" s="41" t="s">
        <v>35</v>
      </c>
      <c r="B54" s="41"/>
      <c r="C54" s="41"/>
      <c r="D54" s="41"/>
      <c r="E54" s="41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</row>
    <row r="55" spans="1:22" x14ac:dyDescent="0.25">
      <c r="A55" s="41" t="s">
        <v>36</v>
      </c>
      <c r="B55" s="41"/>
      <c r="C55" s="41"/>
      <c r="D55" s="41"/>
      <c r="E55" s="41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</row>
    <row r="56" spans="1:22" x14ac:dyDescent="0.25">
      <c r="A56" s="37"/>
      <c r="B56" s="37"/>
      <c r="C56" s="38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</row>
    <row r="57" spans="1:22" x14ac:dyDescent="0.25">
      <c r="A57" s="39" t="s">
        <v>37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</row>
    <row r="58" spans="1:22" ht="51" x14ac:dyDescent="0.25">
      <c r="A58" s="40" t="s">
        <v>31</v>
      </c>
      <c r="B58" s="40"/>
      <c r="C58" s="40"/>
      <c r="D58" s="40"/>
      <c r="E58" s="40"/>
      <c r="F58" s="42" t="s">
        <v>38</v>
      </c>
      <c r="G58" s="42" t="s">
        <v>39</v>
      </c>
      <c r="H58" s="42" t="s">
        <v>40</v>
      </c>
      <c r="I58" s="42" t="s">
        <v>41</v>
      </c>
      <c r="J58" s="42" t="s">
        <v>42</v>
      </c>
      <c r="K58" s="42" t="s">
        <v>43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</row>
    <row r="59" spans="1:22" hidden="1" x14ac:dyDescent="0.25">
      <c r="A59" s="41" t="s">
        <v>44</v>
      </c>
      <c r="B59" s="41"/>
      <c r="C59" s="41"/>
      <c r="D59" s="41"/>
      <c r="E59" s="41"/>
      <c r="F59" s="43"/>
      <c r="G59" s="44"/>
      <c r="H59" s="45"/>
      <c r="I59" s="46"/>
      <c r="J59" s="46"/>
      <c r="K59" s="44"/>
      <c r="L59" s="47"/>
      <c r="M59" s="47"/>
      <c r="N59" s="47"/>
      <c r="O59" s="47"/>
      <c r="P59" s="47"/>
      <c r="Q59" s="37"/>
      <c r="R59" s="37"/>
      <c r="S59" s="37"/>
      <c r="T59" s="37"/>
      <c r="U59" s="37"/>
      <c r="V59" s="37"/>
    </row>
    <row r="60" spans="1:22" hidden="1" x14ac:dyDescent="0.25">
      <c r="A60" s="41" t="s">
        <v>44</v>
      </c>
      <c r="B60" s="41"/>
      <c r="C60" s="41"/>
      <c r="D60" s="41"/>
      <c r="E60" s="41"/>
      <c r="F60" s="48"/>
      <c r="G60" s="44"/>
      <c r="H60" s="45"/>
      <c r="I60" s="46"/>
      <c r="J60" s="46"/>
      <c r="K60" s="44"/>
      <c r="L60" s="47"/>
      <c r="M60" s="47"/>
      <c r="N60" s="47"/>
      <c r="O60" s="47"/>
      <c r="P60" s="47"/>
      <c r="Q60" s="37"/>
      <c r="R60" s="37"/>
      <c r="S60" s="37"/>
      <c r="T60" s="37"/>
      <c r="U60" s="37"/>
      <c r="V60" s="37"/>
    </row>
    <row r="61" spans="1:22" ht="38.25" x14ac:dyDescent="0.25">
      <c r="A61" s="41" t="s">
        <v>44</v>
      </c>
      <c r="B61" s="41"/>
      <c r="C61" s="41"/>
      <c r="D61" s="41"/>
      <c r="E61" s="41"/>
      <c r="F61" s="48">
        <v>75389.679999999993</v>
      </c>
      <c r="G61" s="44" t="s">
        <v>45</v>
      </c>
      <c r="H61" s="49" t="s">
        <v>46</v>
      </c>
      <c r="I61" s="46">
        <v>45536</v>
      </c>
      <c r="J61" s="46">
        <v>45536</v>
      </c>
      <c r="K61" s="50" t="s">
        <v>47</v>
      </c>
      <c r="L61" s="51"/>
      <c r="M61" s="51"/>
      <c r="N61" s="51"/>
      <c r="O61" s="51"/>
      <c r="P61" s="51"/>
      <c r="Q61" s="37"/>
      <c r="R61" s="37"/>
      <c r="S61" s="37"/>
      <c r="T61" s="37"/>
      <c r="U61" s="37"/>
      <c r="V61" s="37"/>
    </row>
    <row r="62" spans="1:22" ht="38.25" x14ac:dyDescent="0.25">
      <c r="A62" s="41" t="s">
        <v>44</v>
      </c>
      <c r="B62" s="41"/>
      <c r="C62" s="41"/>
      <c r="D62" s="41"/>
      <c r="E62" s="41"/>
      <c r="F62" s="48">
        <v>42246.12</v>
      </c>
      <c r="G62" s="44" t="s">
        <v>45</v>
      </c>
      <c r="H62" s="49" t="s">
        <v>46</v>
      </c>
      <c r="I62" s="46">
        <v>45566</v>
      </c>
      <c r="J62" s="46">
        <v>45566</v>
      </c>
      <c r="K62" s="50" t="s">
        <v>47</v>
      </c>
      <c r="L62" s="47"/>
      <c r="M62" s="47"/>
      <c r="N62" s="47"/>
      <c r="O62" s="47"/>
      <c r="P62" s="47"/>
      <c r="Q62" s="37"/>
      <c r="R62" s="37"/>
      <c r="S62" s="37"/>
      <c r="T62" s="37"/>
      <c r="U62" s="37"/>
      <c r="V62" s="37"/>
    </row>
    <row r="63" spans="1:22" hidden="1" x14ac:dyDescent="0.25">
      <c r="A63" s="41" t="s">
        <v>44</v>
      </c>
      <c r="B63" s="41"/>
      <c r="C63" s="41"/>
      <c r="D63" s="41"/>
      <c r="E63" s="41"/>
      <c r="F63" s="43"/>
      <c r="G63" s="44"/>
      <c r="H63" s="45"/>
      <c r="I63" s="46"/>
      <c r="J63" s="46"/>
      <c r="K63" s="44"/>
      <c r="L63" s="47"/>
      <c r="M63" s="47"/>
      <c r="N63" s="47"/>
      <c r="O63" s="47"/>
      <c r="P63" s="47"/>
      <c r="Q63" s="37"/>
      <c r="R63" s="37"/>
      <c r="S63" s="37"/>
      <c r="T63" s="37"/>
      <c r="U63" s="37"/>
      <c r="V63" s="37"/>
    </row>
    <row r="64" spans="1:22" hidden="1" x14ac:dyDescent="0.25">
      <c r="A64" s="41" t="s">
        <v>48</v>
      </c>
      <c r="B64" s="41"/>
      <c r="C64" s="41"/>
      <c r="D64" s="41"/>
      <c r="E64" s="41"/>
      <c r="F64" s="43"/>
      <c r="G64" s="44"/>
      <c r="H64" s="45"/>
      <c r="I64" s="46"/>
      <c r="J64" s="46"/>
      <c r="K64" s="44"/>
      <c r="L64" s="47"/>
      <c r="M64" s="47"/>
      <c r="N64" s="47"/>
      <c r="O64" s="47"/>
      <c r="P64" s="47"/>
      <c r="Q64" s="37"/>
      <c r="R64" s="37"/>
      <c r="S64" s="37"/>
      <c r="T64" s="37"/>
      <c r="U64" s="37"/>
      <c r="V64" s="37"/>
    </row>
    <row r="65" spans="1:22" hidden="1" x14ac:dyDescent="0.25">
      <c r="A65" s="41" t="s">
        <v>49</v>
      </c>
      <c r="B65" s="41"/>
      <c r="C65" s="41"/>
      <c r="D65" s="41"/>
      <c r="E65" s="41"/>
      <c r="F65" s="52"/>
      <c r="G65" s="44"/>
      <c r="H65" s="45"/>
      <c r="I65" s="46"/>
      <c r="J65" s="46"/>
      <c r="K65" s="44"/>
      <c r="L65" s="53"/>
      <c r="M65" s="53"/>
      <c r="N65" s="53"/>
      <c r="O65" s="53"/>
      <c r="P65" s="53"/>
      <c r="Q65" s="37"/>
      <c r="R65" s="37"/>
      <c r="S65" s="37"/>
      <c r="T65" s="37"/>
      <c r="U65" s="37"/>
      <c r="V65" s="37"/>
    </row>
    <row r="66" spans="1:22" x14ac:dyDescent="0.25">
      <c r="A66" s="54" t="s">
        <v>50</v>
      </c>
      <c r="B66" s="54"/>
      <c r="C66" s="54"/>
      <c r="D66" s="54"/>
      <c r="E66" s="54"/>
      <c r="F66" s="55">
        <f>SUM(F59:F65)</f>
        <v>117635.79999999999</v>
      </c>
      <c r="G66" s="56"/>
      <c r="H66" s="56"/>
      <c r="I66" s="46"/>
      <c r="J66" s="46"/>
      <c r="K66" s="57"/>
      <c r="L66" s="37"/>
      <c r="M66" s="37"/>
      <c r="N66" s="37"/>
      <c r="O66" s="37"/>
      <c r="P66" s="58"/>
      <c r="Q66" s="37"/>
      <c r="R66" s="37"/>
      <c r="S66" s="37"/>
      <c r="T66" s="37"/>
      <c r="U66" s="37"/>
      <c r="V66" s="37"/>
    </row>
    <row r="67" spans="1:22" hidden="1" x14ac:dyDescent="0.25">
      <c r="A67" s="59" t="s">
        <v>51</v>
      </c>
      <c r="B67" s="59"/>
      <c r="C67" s="59"/>
      <c r="D67" s="59"/>
      <c r="E67" s="59"/>
      <c r="F67" s="59"/>
      <c r="G67" s="59"/>
      <c r="H67" s="59"/>
      <c r="I67" s="58"/>
      <c r="J67" s="58"/>
      <c r="K67" s="58"/>
      <c r="L67" s="58"/>
      <c r="M67" s="58"/>
      <c r="N67" s="58"/>
      <c r="O67" s="58"/>
      <c r="P67" s="37"/>
      <c r="Q67" s="37"/>
      <c r="R67" s="37"/>
      <c r="S67" s="37"/>
      <c r="T67" s="37"/>
      <c r="U67" s="37"/>
      <c r="V67" s="37"/>
    </row>
    <row r="68" spans="1:22" ht="15.75" thickBot="1" x14ac:dyDescent="0.3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37"/>
      <c r="Q68" s="37"/>
      <c r="R68" s="37"/>
      <c r="S68" s="37"/>
      <c r="T68" s="37"/>
      <c r="U68" s="37"/>
      <c r="V68" s="37"/>
    </row>
    <row r="69" spans="1:22" ht="15.75" thickBot="1" x14ac:dyDescent="0.3">
      <c r="A69" s="61" t="s">
        <v>52</v>
      </c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2"/>
      <c r="M69" s="62"/>
      <c r="N69" s="62"/>
      <c r="O69" s="62"/>
      <c r="P69" s="37"/>
      <c r="Q69" s="37"/>
      <c r="R69" s="37"/>
      <c r="S69" s="37"/>
      <c r="T69" s="37"/>
      <c r="U69" s="37"/>
      <c r="V69" s="37"/>
    </row>
    <row r="70" spans="1:22" ht="15.75" thickBot="1" x14ac:dyDescent="0.3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2"/>
      <c r="M70" s="62"/>
      <c r="N70" s="62"/>
      <c r="O70" s="62"/>
      <c r="P70" s="37"/>
      <c r="Q70" s="37"/>
      <c r="R70" s="37"/>
      <c r="S70" s="37"/>
      <c r="T70" s="37"/>
      <c r="U70" s="37"/>
      <c r="V70" s="37"/>
    </row>
    <row r="71" spans="1:22" x14ac:dyDescent="0.25">
      <c r="A71" s="37"/>
      <c r="B71" s="37"/>
      <c r="C71" s="38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</row>
    <row r="72" spans="1:22" ht="27" customHeight="1" x14ac:dyDescent="0.25">
      <c r="A72" s="59" t="s">
        <v>53</v>
      </c>
      <c r="B72" s="59"/>
      <c r="C72" s="59"/>
      <c r="D72" s="59"/>
      <c r="E72" s="59"/>
      <c r="F72" s="59"/>
      <c r="G72" s="59"/>
      <c r="H72" s="59"/>
      <c r="I72" s="63"/>
      <c r="J72" s="63"/>
      <c r="K72" s="63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</row>
    <row r="73" spans="1:22" x14ac:dyDescent="0.25">
      <c r="A73" s="37"/>
      <c r="B73" s="37"/>
      <c r="C73" s="38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</row>
    <row r="74" spans="1:22" x14ac:dyDescent="0.25">
      <c r="A74" s="37"/>
      <c r="B74" s="37"/>
      <c r="C74" s="38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</row>
    <row r="75" spans="1:22" x14ac:dyDescent="0.25">
      <c r="A75" s="37"/>
      <c r="B75" s="37"/>
      <c r="C75" s="38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</row>
    <row r="76" spans="1:22" x14ac:dyDescent="0.25">
      <c r="A76" s="37"/>
      <c r="B76" s="37"/>
      <c r="C76" s="38"/>
      <c r="D76" s="64" t="s">
        <v>54</v>
      </c>
      <c r="E76" s="64"/>
      <c r="F76" s="64"/>
      <c r="I76" s="64" t="s">
        <v>55</v>
      </c>
      <c r="J76" s="64"/>
      <c r="K76" s="64"/>
      <c r="L76" s="64"/>
      <c r="M76" s="37"/>
      <c r="N76" s="37"/>
      <c r="O76" s="37"/>
      <c r="P76" s="37"/>
      <c r="Q76" s="37"/>
      <c r="R76" s="37"/>
      <c r="S76" s="37"/>
      <c r="T76" s="37"/>
      <c r="U76" s="37"/>
      <c r="V76" s="37"/>
    </row>
    <row r="77" spans="1:22" x14ac:dyDescent="0.25">
      <c r="A77" s="37"/>
      <c r="B77" s="37"/>
      <c r="C77" s="38"/>
      <c r="D77" s="64" t="s">
        <v>56</v>
      </c>
      <c r="E77" s="64"/>
      <c r="F77" s="64"/>
      <c r="I77" s="64" t="s">
        <v>57</v>
      </c>
      <c r="J77" s="64"/>
      <c r="K77" s="64"/>
      <c r="L77" s="64"/>
      <c r="M77" s="37"/>
      <c r="N77" s="37"/>
      <c r="O77" s="37"/>
      <c r="P77" s="37"/>
      <c r="Q77" s="37"/>
      <c r="R77" s="37"/>
      <c r="S77" s="37"/>
      <c r="T77" s="37"/>
      <c r="U77" s="37"/>
      <c r="V77" s="37"/>
    </row>
  </sheetData>
  <autoFilter ref="A58:K67" xr:uid="{AD06B62E-97B4-4272-9ED7-EF0539B5A79B}">
    <filterColumn colId="0" showButton="0"/>
    <filterColumn colId="1" showButton="0"/>
    <filterColumn colId="2" showButton="0"/>
    <filterColumn colId="3" showButton="0"/>
    <filterColumn colId="5">
      <customFilters>
        <customFilter operator="notEqual" val=" "/>
      </customFilters>
    </filterColumn>
  </autoFilter>
  <mergeCells count="59">
    <mergeCell ref="A69:K70"/>
    <mergeCell ref="L69:O70"/>
    <mergeCell ref="A72:K72"/>
    <mergeCell ref="D76:F76"/>
    <mergeCell ref="I76:L76"/>
    <mergeCell ref="D77:F77"/>
    <mergeCell ref="I77:L77"/>
    <mergeCell ref="A64:E64"/>
    <mergeCell ref="L64:P64"/>
    <mergeCell ref="A65:E65"/>
    <mergeCell ref="A66:E66"/>
    <mergeCell ref="A67:H67"/>
    <mergeCell ref="A68:O68"/>
    <mergeCell ref="A61:E61"/>
    <mergeCell ref="L61:P61"/>
    <mergeCell ref="A62:E62"/>
    <mergeCell ref="L62:P62"/>
    <mergeCell ref="A63:E63"/>
    <mergeCell ref="L63:P63"/>
    <mergeCell ref="A57:K57"/>
    <mergeCell ref="A58:E58"/>
    <mergeCell ref="A59:E59"/>
    <mergeCell ref="L59:P59"/>
    <mergeCell ref="A60:E60"/>
    <mergeCell ref="L60:P60"/>
    <mergeCell ref="A49:E50"/>
    <mergeCell ref="A51:E51"/>
    <mergeCell ref="A52:E52"/>
    <mergeCell ref="A53:E53"/>
    <mergeCell ref="A54:E54"/>
    <mergeCell ref="A55:E55"/>
    <mergeCell ref="K20:N20"/>
    <mergeCell ref="O20:P20"/>
    <mergeCell ref="R20:S20"/>
    <mergeCell ref="T20:U20"/>
    <mergeCell ref="V20:V21"/>
    <mergeCell ref="A48:E48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POL.POSSE-IMED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2024-12-17T13:20:50Z</dcterms:created>
  <dcterms:modified xsi:type="dcterms:W3CDTF">2024-12-17T13:21:30Z</dcterms:modified>
</cp:coreProperties>
</file>