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OL.POSSE-IMED" sheetId="1" state="visible" r:id="rId3"/>
  </sheets>
  <definedNames>
    <definedName function="false" hidden="true" localSheetId="0" name="_xlnm._FilterDatabase" vbProcedure="false">'POL.POSSE-IMED'!$A$37:$K$43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F40" authorId="0">
      <text>
        <r>
          <rPr>
            <sz val="10"/>
            <rFont val="Arial"/>
            <family val="2"/>
          </rPr>
          <t xml:space="preserve">R$ 5.320,35</t>
        </r>
        <r>
          <rPr>
            <sz val="9"/>
            <color rgb="FF000000"/>
            <rFont val="Segoe UI"/>
            <family val="2"/>
            <charset val="1"/>
          </rPr>
          <t xml:space="preserve">- PARTE DA EQUATORIAL  REFERENCIA JULHO 2024,   , LANÇADA NA PLANILHA DE REPASSE MENSAL  JULHO 2024 DESPACHO Nº 339/2024/SES/CGCC / GAAL-11410 (63544980)...                -UC-10031106879-07/2024.-TOTAL DA FATURA.......R$31301,9.-IR1,2%.....R$302,04.-IR4,8%......318,17....IR TOTAL.........R$620,21.
.
R$ 26.601,76 FOI LANÇADO PARA ICEM.</t>
        </r>
      </text>
    </comment>
    <comment ref="S24" authorId="0">
      <text>
        <r>
          <rPr>
            <sz val="10"/>
            <rFont val="Arial"/>
            <family val="2"/>
          </rPr>
          <t xml:space="preserve">ROCESSO SEI: 202200010008470 . OBJETO: REPASSE DE RECURSOS FINANCEIROS AO INSTITUTO CEM,  A TÍTULO DE INVESTIMENTO - IMPLANTAÇÃO DO SISTEMA
</t>
        </r>
      </text>
    </comment>
  </commentList>
</comments>
</file>

<file path=xl/sharedStrings.xml><?xml version="1.0" encoding="utf-8"?>
<sst xmlns="http://schemas.openxmlformats.org/spreadsheetml/2006/main" count="105" uniqueCount="61">
  <si>
    <t xml:space="preserve">Relatório Resumido da Execução Orçamentária e Financeira por Contrato de Gestão</t>
  </si>
  <si>
    <t xml:space="preserve">Mês/Ano: Janeiro/2025</t>
  </si>
  <si>
    <t xml:space="preserve">Órgão Contratante: SECRETARIA DE ESTADO DA SAÚDE – SES/GO.</t>
  </si>
  <si>
    <t xml:space="preserve">CNPJ: 02.529.964/0001-57</t>
  </si>
  <si>
    <t xml:space="preserve">Organização Social Contratada : IMED - INSTITUTO DE MEDICINA, ESTUDOS E DESENVOLVIMENTO</t>
  </si>
  <si>
    <t xml:space="preserve">CNPJ: 19.324.171/0001-02</t>
  </si>
  <si>
    <t xml:space="preserve">Unidade Gerida: Policlínica Estadual da Região Nordeste – Unidade Posse.</t>
  </si>
  <si>
    <t xml:space="preserve">CNPJ: 19.324.171/0012-57</t>
  </si>
  <si>
    <t xml:space="preserve">Termo de Colaboração nº 94/2024 - SES </t>
  </si>
  <si>
    <t xml:space="preserve">Vigência do Termo de Colaboração:  - Início: 26/07/2024 e Término : 21/01/2025 / 1º Termo Aditivo início em 22/01/25 e término em 19/07/25 / 7º Apostilamento Piso Nacional da Enfermagem 01/01/25 a 31/05/25.</t>
  </si>
  <si>
    <t xml:space="preserve">Previsão de Repasse Mensal do Termo de Colaboração:      R$ 3.048.696,5   Processo nº:  202400010044191</t>
  </si>
  <si>
    <t xml:space="preserve">Previsão de Repasse Mensal do Termo de Colaboração:     1º Aditivo ao Termo de Colaboração:  R$ 3.069.301,80   Processo nº:  202400010078088</t>
  </si>
  <si>
    <t xml:space="preserve">Previsão de Repasse Mensal do Termo de Colaboração/ADITIVO - Investimentos : R$ Processo nº:
</t>
  </si>
  <si>
    <t xml:space="preserve">Em reais</t>
  </si>
  <si>
    <t xml:space="preserve">Mês</t>
  </si>
  <si>
    <t xml:space="preserve">Comparativo do Estimado com a Execução Orçamentária e Financeira</t>
  </si>
  <si>
    <t xml:space="preserve">Valor Mensal Estimado no Contrato de Gestão</t>
  </si>
  <si>
    <t xml:space="preserve">1. Valor Mensal Estimado no Contrato de Gestão - Custeio</t>
  </si>
  <si>
    <t xml:space="preserve">2. Empenhado no mês</t>
  </si>
  <si>
    <t xml:space="preserve">3. Liquidado no mês</t>
  </si>
  <si>
    <t xml:space="preserve">4. Glosas Aplicadas</t>
  </si>
  <si>
    <t xml:space="preserve">5. Montante pago no mês (informar o mês a que se refere, quando ocorrer repasses para mais de uma competência, inserir linha para cada mês)</t>
  </si>
  <si>
    <t xml:space="preserve">6. Guia de Recolhimento (Devolução - informar na Nota Explicativa - Ex.: processo e mês a que se refere), os valores devolvidos estão lançados no mês em que houve a quitação da guia , não impactam nas ordens de pagamento repassadas no mês.</t>
  </si>
  <si>
    <t xml:space="preserve">7. Guias de Receita (Devolução de Recursos de Exercícios Anteriores) os valores devolvidos estão lançados no mês em que houve a quitação da guia, não impactam nas ordens de pagamento repassadas no mês.</t>
  </si>
  <si>
    <t xml:space="preserve">8. Pagamentos (repasses – Restos a Pagar) (Informar na Nota Explicativa)</t>
  </si>
  <si>
    <t xml:space="preserve">9. Pagamentos de Despesas de Exercícios Anteriores - DEA (informar a natureza, processo e outros esclarecimentos sobre o repasse efetuado para a contratada, objetivamente, na Nota Explicativa)</t>
  </si>
  <si>
    <t xml:space="preserve">10. Total de Pagamentos no mês 10=5 + 8 + 9</t>
  </si>
  <si>
    <t xml:space="preserve">Custeio</t>
  </si>
  <si>
    <t xml:space="preserve">Investimentos</t>
  </si>
  <si>
    <t xml:space="preserve">Repasses Adicionais (Ver Legenda)</t>
  </si>
  <si>
    <t xml:space="preserve">Referência/Parcela</t>
  </si>
  <si>
    <t xml:space="preserve"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</si>
  <si>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</si>
  <si>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 xml:space="preserve"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</si>
  <si>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</si>
  <si>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</si>
  <si>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</si>
  <si>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 xml:space="preserve">Encontro de Contas Final do Contrato.</t>
  </si>
  <si>
    <t xml:space="preserve">Outros.</t>
  </si>
  <si>
    <t xml:space="preserve">Detalhamento - Glosas</t>
  </si>
  <si>
    <t xml:space="preserve">Valor R$</t>
  </si>
  <si>
    <t xml:space="preserve">Natureza da Despesa</t>
  </si>
  <si>
    <t xml:space="preserve">Processo</t>
  </si>
  <si>
    <t xml:space="preserve">Competência do DESPESA (mês/ano)</t>
  </si>
  <si>
    <t xml:space="preserve">Período da APLICAÇÃO da Glosa (mês/ano)- </t>
  </si>
  <si>
    <t xml:space="preserve">Área Responsável</t>
  </si>
  <si>
    <t xml:space="preserve">Glosa- Concessionárias (faturas da energia).</t>
  </si>
  <si>
    <t xml:space="preserve">Valor provisionado para ajuste posterior</t>
  </si>
  <si>
    <t xml:space="preserve">3.3.50.85.02</t>
  </si>
  <si>
    <t xml:space="preserve">202400010044191</t>
  </si>
  <si>
    <t xml:space="preserve">SES/CGC/SUPECC-19837</t>
  </si>
  <si>
    <t xml:space="preserve">Provisão de Fundo Resissório</t>
  </si>
  <si>
    <t xml:space="preserve">Total Geral</t>
  </si>
  <si>
    <t xml:space="preserve">* Glosa aplicada com valor estimado - ajuste será realizado posteriormente, quando informado pela SES/GMAE - CG-14421. </t>
  </si>
  <si>
    <t xml:space="preserve">Nota Explicativa:</t>
  </si>
  <si>
    <t xml:space="preserve">Valor Estimado no Termo de Colaboração = Custeio + Apostilamento.
1. Valor Mensal Estimado no Termo de Colaboração - Custeio = Custeio + Apostilamento.
3. Valor informado pela área técnica - GEFIN.
4. Valor Provisionado conforme Solicitação de Liquidação e Pagamento Parcial - Janeiro/2025 - POSSE (69018372)</t>
  </si>
  <si>
    <t xml:space="preserve"> </t>
  </si>
  <si>
    <t xml:space="preserve">Conforme diretrizes descritas no Despacho 2688 (SEI Nº 65101374), Processo SEI Nº 202400010067105, o valor dos Servidores Cedidos, de Residência médica serão apenas de caráter informativo. Segue:
Informamos que o Termo de Colaboração 94/2024 não possui servidores cedidos e nem programa de residência médica.</t>
  </si>
  <si>
    <t xml:space="preserve">8. Pagamentos (repasses – Restos a Pagar) - Repasse referente ao Custeio - Referência: dezembro/2024 Ordem de Pagamento 2024.2850.184.00044.015........R$ 95.442,80 (69316781);</t>
  </si>
  <si>
    <t xml:space="preserve">9. Pagamentos de Despesas de Exercícios Anteriores - DEA
5º Apostilamento: Piso Nacional de Enfermagem - Referência dezembro/24 Ordem de Pagamento 2025.2850.070.00010.001 ........R$ 33.898,94 (70307394).</t>
  </si>
  <si>
    <t xml:space="preserve">Fonte:Contratos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</si>
</sst>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_-* #,##0.00_-;\-* #,##0.00_-;_-* \-??_-;_-@_-"/>
    <numFmt numFmtId="166" formatCode="mmm/yy"/>
    <numFmt numFmtId="167" formatCode="#,##0.00"/>
    <numFmt numFmtId="168" formatCode="[$-416]mmm\-yy;@"/>
    <numFmt numFmtId="169" formatCode="0"/>
    <numFmt numFmtId="170" formatCode="@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.5"/>
      <color rgb="FF000000"/>
      <name val="Calibri"/>
      <family val="2"/>
      <charset val="1"/>
    </font>
    <font>
      <sz val="10"/>
      <color theme="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name val="Arial"/>
      <family val="2"/>
    </font>
    <font>
      <sz val="9"/>
      <color rgb="FF000000"/>
      <name val="Segoe U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theme="0"/>
        <bgColor rgb="FFFFFFCC"/>
      </patternFill>
    </fill>
    <fill>
      <patternFill patternType="solid">
        <fgColor rgb="FFD8D8D8"/>
        <bgColor rgb="FFD9E2F3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/>
      <diagonal/>
    </border>
    <border diagonalUp="false" diagonalDown="false">
      <left style="medium"/>
      <right style="medium">
        <color rgb="FFCCCCCC"/>
      </right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>
        <color rgb="FFCCCCCC"/>
      </left>
      <right style="medium">
        <color rgb="FFCCCCCC"/>
      </right>
      <top style="medium"/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/>
      <bottom/>
      <diagonal/>
    </border>
    <border diagonalUp="false" diagonalDown="false">
      <left style="medium"/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 style="medium">
        <color rgb="FFCCCCCC"/>
      </top>
      <bottom/>
      <diagonal/>
    </border>
    <border diagonalUp="false" diagonalDown="false">
      <left style="medium">
        <color rgb="FFCCCCCC"/>
      </left>
      <right style="medium"/>
      <top style="medium">
        <color rgb="FFCCCCCC"/>
      </top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>
        <color rgb="FFCCCCCC"/>
      </left>
      <right style="medium"/>
      <top style="medium"/>
      <bottom style="medium"/>
      <diagonal/>
    </border>
    <border diagonalUp="false" diagonalDown="false">
      <left style="medium">
        <color rgb="FFCCCCCC"/>
      </left>
      <right style="medium"/>
      <top/>
      <bottom style="medium"/>
      <diagonal/>
    </border>
    <border diagonalUp="false" diagonalDown="false">
      <left style="medium">
        <color rgb="FFCCCCCC"/>
      </left>
      <right style="medium"/>
      <top style="medium">
        <color rgb="FFCCCCCC"/>
      </top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5" fillId="0" borderId="14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5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1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8" fillId="0" borderId="1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0" borderId="15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5" fillId="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5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8" fillId="5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5" borderId="16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0" fontId="9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5" fillId="5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7" fillId="6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6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Vírgula 44" xfId="20"/>
  </cellStyles>
  <dxfs count="5">
    <dxf>
      <fill>
        <patternFill patternType="solid">
          <fgColor rgb="FFAFD095"/>
          <bgColor rgb="FF000000"/>
        </patternFill>
      </fill>
    </dxf>
    <dxf>
      <fill>
        <patternFill patternType="solid">
          <fgColor rgb="FFD8D8D8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FFFF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9E2F3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FD095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sei.go.gov.br/sei/controlador.php?acao=protocolo_visualizar&amp;id_protocolo=71643390&amp;id_procedimento_atual=53825761&amp;infra_sistema=100000100&amp;infra_unidade_atual=19837&amp;infra_hash=b19dd7426b31a9797623c05eab1d6efacd2a44c77dacab6e1272c467764d59337499aafc2" TargetMode="External"/><Relationship Id="rId3" Type="http://schemas.openxmlformats.org/officeDocument/2006/relationships/hyperlink" Target="https://sei.go.gov.br/sei/controlador.php?acao=protocolo_visualizar&amp;id_protocolo=71971237&amp;id_procedimento_atual=53825761&amp;infra_sistema=100000100&amp;infra_unidade_atual=19837&amp;infra_hash=9271e2c27a42c2d4ecba009041768686b55200fe92f6f1cd6553cc1cc8cf42437499aafc2" TargetMode="External"/><Relationship Id="rId4" Type="http://schemas.openxmlformats.org/officeDocument/2006/relationships/hyperlink" Target="https://sei.go.gov.br/sei/controlador.php?acao=protocolo_visualizar&amp;id_protocolo=73063705&amp;id_procedimento_atual=53825761&amp;infra_sistema=100000100&amp;infra_unidade_atual=19837&amp;infra_hash=f4cbe1b7f338ed1618818d358aa35cbad909db1b1c5f526fb66b4a07b359c28a7499aafc2" TargetMode="External"/><Relationship Id="rId5" Type="http://schemas.openxmlformats.org/officeDocument/2006/relationships/drawing" Target="../drawings/drawing1.xml"/><Relationship Id="rId6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true">
    <tabColor rgb="FFFFC000"/>
    <pageSetUpPr fitToPage="false"/>
  </sheetPr>
  <dimension ref="A1:V1048576"/>
  <sheetViews>
    <sheetView showFormulas="false" showGridLines="true" showRowColHeaders="true" showZeros="true" rightToLeft="false" tabSelected="true" showOutlineSymbols="true" defaultGridColor="true" view="normal" topLeftCell="I10" colorId="64" zoomScale="100" zoomScaleNormal="100" zoomScalePageLayoutView="100" workbookViewId="0">
      <selection pane="topLeft" activeCell="A45" activeCellId="0" sqref="A45"/>
    </sheetView>
  </sheetViews>
  <sheetFormatPr defaultColWidth="8.6796875" defaultRowHeight="15" zeroHeight="false" outlineLevelRow="0" outlineLevelCol="0"/>
  <cols>
    <col collapsed="false" customWidth="true" hidden="false" outlineLevel="0" max="4" min="2" style="0" width="13.29"/>
    <col collapsed="false" customWidth="true" hidden="false" outlineLevel="0" max="5" min="5" style="0" width="12"/>
    <col collapsed="false" customWidth="true" hidden="false" outlineLevel="0" max="6" min="6" style="0" width="17.42"/>
    <col collapsed="false" customWidth="true" hidden="false" outlineLevel="0" max="7" min="7" style="0" width="14.42"/>
    <col collapsed="false" customWidth="true" hidden="false" outlineLevel="0" max="8" min="8" style="0" width="19.06"/>
    <col collapsed="false" customWidth="true" hidden="false" outlineLevel="0" max="9" min="9" style="0" width="18.14"/>
    <col collapsed="false" customWidth="true" hidden="false" outlineLevel="0" max="10" min="10" style="0" width="12.57"/>
    <col collapsed="false" customWidth="true" hidden="false" outlineLevel="0" max="11" min="11" style="0" width="22"/>
    <col collapsed="false" customWidth="true" hidden="false" outlineLevel="0" max="12" min="12" style="0" width="13.86"/>
    <col collapsed="false" customWidth="true" hidden="false" outlineLevel="0" max="13" min="13" style="0" width="14"/>
    <col collapsed="false" customWidth="true" hidden="false" outlineLevel="0" max="14" min="14" style="0" width="12.57"/>
    <col collapsed="false" customWidth="true" hidden="false" outlineLevel="0" max="15" min="15" style="0" width="15.29"/>
    <col collapsed="false" customWidth="true" hidden="false" outlineLevel="0" max="16" min="16" style="0" width="16.29"/>
    <col collapsed="false" customWidth="true" hidden="false" outlineLevel="0" max="17" min="17" style="0" width="23.57"/>
    <col collapsed="false" customWidth="true" hidden="false" outlineLevel="0" max="18" min="18" style="0" width="15.71"/>
    <col collapsed="false" customWidth="true" hidden="false" outlineLevel="0" max="19" min="19" style="0" width="13"/>
    <col collapsed="false" customWidth="true" hidden="false" outlineLevel="0" max="20" min="20" style="0" width="11.68"/>
    <col collapsed="false" customWidth="true" hidden="false" outlineLevel="0" max="21" min="21" style="0" width="12.15"/>
    <col collapsed="false" customWidth="true" hidden="false" outlineLevel="0" max="22" min="22" style="0" width="13.29"/>
  </cols>
  <sheetData>
    <row r="1" customFormat="false" ht="26.2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customFormat="false" ht="15" hidden="false" customHeight="false" outlineLevel="0" collapsed="false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customFormat="false" ht="15" hidden="false" customHeight="false" outlineLevel="0" collapsed="false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customFormat="false" ht="15" hidden="false" customHeight="false" outlineLevel="0" collapsed="false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customFormat="false" ht="15" hidden="false" customHeight="false" outlineLevel="0" collapsed="false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customFormat="false" ht="15" hidden="false" customHeight="false" outlineLevel="0" collapsed="false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customFormat="false" ht="15" hidden="false" customHeight="false" outlineLevel="0" collapsed="false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customFormat="false" ht="15" hidden="false" customHeight="false" outlineLevel="0" collapsed="false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customFormat="false" ht="15" hidden="false" customHeight="false" outlineLevel="0" collapsed="false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customFormat="false" ht="15.75" hidden="false" customHeight="false" outlineLevel="0" collapsed="false">
      <c r="A12" s="6" t="s">
        <v>7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="6" customFormat="true" ht="15.75" hidden="false" customHeight="false" outlineLevel="0" collapsed="false"/>
    <row r="14" customFormat="false" ht="15.75" hidden="false" customHeight="true" outlineLevel="0" collapsed="false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customFormat="false" ht="15.75" hidden="false" customHeight="true" outlineLevel="0" collapsed="false">
      <c r="A15" s="8" t="s">
        <v>9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customFormat="false" ht="15.75" hidden="false" customHeight="false" outlineLevel="0" collapsed="false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customFormat="false" ht="19.4" hidden="false" customHeight="true" outlineLevel="0" collapsed="false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="8" customFormat="true" ht="19.4" hidden="false" customHeight="true" outlineLevel="0" collapsed="false">
      <c r="A18" s="8" t="s">
        <v>11</v>
      </c>
    </row>
    <row r="19" s="10" customFormat="true" ht="21" hidden="false" customHeight="true" outlineLevel="0" collapsed="false">
      <c r="A19" s="8" t="s">
        <v>12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customFormat="false" ht="15.75" hidden="false" customHeight="true" outlineLevel="0" collapsed="false">
      <c r="A20" s="11" t="s">
        <v>13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customFormat="false" ht="15.75" hidden="false" customHeight="true" outlineLevel="0" collapsed="false">
      <c r="A21" s="12" t="s">
        <v>14</v>
      </c>
      <c r="B21" s="13"/>
      <c r="C21" s="14" t="s">
        <v>15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customFormat="false" ht="129" hidden="false" customHeight="true" outlineLevel="0" collapsed="false">
      <c r="A22" s="12"/>
      <c r="B22" s="15" t="s">
        <v>16</v>
      </c>
      <c r="C22" s="16" t="s">
        <v>17</v>
      </c>
      <c r="D22" s="17" t="s">
        <v>18</v>
      </c>
      <c r="E22" s="17"/>
      <c r="F22" s="17"/>
      <c r="G22" s="17" t="s">
        <v>19</v>
      </c>
      <c r="H22" s="17"/>
      <c r="I22" s="17"/>
      <c r="J22" s="18" t="s">
        <v>20</v>
      </c>
      <c r="K22" s="17" t="s">
        <v>21</v>
      </c>
      <c r="L22" s="17"/>
      <c r="M22" s="17"/>
      <c r="N22" s="17"/>
      <c r="O22" s="17" t="s">
        <v>22</v>
      </c>
      <c r="P22" s="17"/>
      <c r="Q22" s="18" t="s">
        <v>23</v>
      </c>
      <c r="R22" s="17" t="s">
        <v>24</v>
      </c>
      <c r="S22" s="17"/>
      <c r="T22" s="17" t="s">
        <v>25</v>
      </c>
      <c r="U22" s="17"/>
      <c r="V22" s="16" t="s">
        <v>26</v>
      </c>
    </row>
    <row r="23" customFormat="false" ht="39" hidden="false" customHeight="false" outlineLevel="0" collapsed="false">
      <c r="A23" s="12"/>
      <c r="B23" s="15"/>
      <c r="C23" s="16"/>
      <c r="D23" s="19" t="s">
        <v>27</v>
      </c>
      <c r="E23" s="19" t="s">
        <v>28</v>
      </c>
      <c r="F23" s="19" t="s">
        <v>29</v>
      </c>
      <c r="G23" s="19" t="s">
        <v>27</v>
      </c>
      <c r="H23" s="19" t="s">
        <v>28</v>
      </c>
      <c r="I23" s="19" t="s">
        <v>29</v>
      </c>
      <c r="J23" s="19" t="s">
        <v>27</v>
      </c>
      <c r="K23" s="19" t="s">
        <v>30</v>
      </c>
      <c r="L23" s="19" t="s">
        <v>27</v>
      </c>
      <c r="M23" s="19" t="s">
        <v>28</v>
      </c>
      <c r="N23" s="19" t="s">
        <v>29</v>
      </c>
      <c r="O23" s="19" t="s">
        <v>27</v>
      </c>
      <c r="P23" s="19" t="s">
        <v>28</v>
      </c>
      <c r="Q23" s="19"/>
      <c r="R23" s="19" t="s">
        <v>27</v>
      </c>
      <c r="S23" s="19" t="s">
        <v>28</v>
      </c>
      <c r="T23" s="19" t="s">
        <v>27</v>
      </c>
      <c r="U23" s="19" t="s">
        <v>31</v>
      </c>
      <c r="V23" s="16"/>
    </row>
    <row r="24" customFormat="false" ht="24.6" hidden="false" customHeight="true" outlineLevel="0" collapsed="false">
      <c r="A24" s="20" t="n">
        <v>45658</v>
      </c>
      <c r="B24" s="21" t="n">
        <v>3091891.52</v>
      </c>
      <c r="C24" s="21" t="n">
        <v>3091891.52</v>
      </c>
      <c r="D24" s="21" t="n">
        <v>20552199.36</v>
      </c>
      <c r="E24" s="21"/>
      <c r="F24" s="21"/>
      <c r="G24" s="21" t="n">
        <v>5886179.75</v>
      </c>
      <c r="H24" s="21"/>
      <c r="I24" s="21"/>
      <c r="J24" s="22" t="n">
        <v>98000</v>
      </c>
      <c r="K24" s="23" t="n">
        <v>45658</v>
      </c>
      <c r="L24" s="24" t="n">
        <v>2956877.95</v>
      </c>
      <c r="M24" s="25"/>
      <c r="N24" s="25"/>
      <c r="O24" s="25"/>
      <c r="P24" s="25"/>
      <c r="Q24" s="25"/>
      <c r="R24" s="25" t="n">
        <v>95442.8</v>
      </c>
      <c r="S24" s="24"/>
      <c r="T24" s="25" t="n">
        <v>33898.94</v>
      </c>
      <c r="U24" s="25"/>
      <c r="V24" s="26" t="n">
        <f aca="false">L24+M24+N24+R24+S24+T24+U24</f>
        <v>3086219.69</v>
      </c>
    </row>
    <row r="25" customFormat="false" ht="15.75" hidden="false" customHeight="false" outlineLevel="0" collapsed="false">
      <c r="A25" s="27"/>
      <c r="B25" s="28" t="n">
        <f aca="false">B24</f>
        <v>3091891.52</v>
      </c>
      <c r="C25" s="28" t="n">
        <f aca="false">C24</f>
        <v>3091891.52</v>
      </c>
      <c r="D25" s="28" t="n">
        <f aca="false">SUM(D24:D24)</f>
        <v>20552199.36</v>
      </c>
      <c r="E25" s="28" t="n">
        <f aca="false">SUM(E24:E24)</f>
        <v>0</v>
      </c>
      <c r="F25" s="28" t="n">
        <f aca="false">SUM(F24:F24)</f>
        <v>0</v>
      </c>
      <c r="G25" s="28" t="n">
        <f aca="false">SUM(G24:G24)</f>
        <v>5886179.75</v>
      </c>
      <c r="H25" s="28" t="n">
        <f aca="false">SUM(H24:H24)</f>
        <v>0</v>
      </c>
      <c r="I25" s="28" t="n">
        <f aca="false">SUM(I24:I24)</f>
        <v>0</v>
      </c>
      <c r="J25" s="28" t="n">
        <v>98000</v>
      </c>
      <c r="K25" s="28"/>
      <c r="L25" s="28" t="n">
        <f aca="false">SUM(L24:L24)</f>
        <v>2956877.95</v>
      </c>
      <c r="M25" s="28" t="n">
        <f aca="false">SUM(M24:M24)</f>
        <v>0</v>
      </c>
      <c r="N25" s="28" t="n">
        <f aca="false">SUM(N24:N24)</f>
        <v>0</v>
      </c>
      <c r="O25" s="28" t="n">
        <f aca="false">SUM(O24:O24)</f>
        <v>0</v>
      </c>
      <c r="P25" s="28" t="n">
        <f aca="false">SUM(P24:P24)</f>
        <v>0</v>
      </c>
      <c r="Q25" s="28" t="n">
        <f aca="false">SUM(Q24:Q24)</f>
        <v>0</v>
      </c>
      <c r="R25" s="28" t="n">
        <f aca="false">SUM(R24:R24)</f>
        <v>95442.8</v>
      </c>
      <c r="S25" s="28" t="n">
        <f aca="false">SUM(S24:S24)</f>
        <v>0</v>
      </c>
      <c r="T25" s="28" t="n">
        <f aca="false">SUM(T24:T24)</f>
        <v>33898.94</v>
      </c>
      <c r="U25" s="28" t="n">
        <f aca="false">SUM(U24:U24)</f>
        <v>0</v>
      </c>
      <c r="V25" s="28" t="n">
        <f aca="false">SUM(V24:V24)</f>
        <v>3086219.69</v>
      </c>
    </row>
    <row r="26" customFormat="false" ht="15" hidden="false" customHeight="false" outlineLevel="0" collapsed="false">
      <c r="A26" s="29"/>
      <c r="B26" s="29"/>
      <c r="C26" s="30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</row>
    <row r="27" customFormat="false" ht="44.25" hidden="false" customHeight="true" outlineLevel="0" collapsed="false">
      <c r="A27" s="31" t="s">
        <v>32</v>
      </c>
      <c r="B27" s="31"/>
      <c r="C27" s="31"/>
      <c r="D27" s="31"/>
      <c r="E27" s="31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</row>
    <row r="28" customFormat="false" ht="15" hidden="false" customHeight="true" outlineLevel="0" collapsed="false">
      <c r="A28" s="32" t="s">
        <v>33</v>
      </c>
      <c r="B28" s="32"/>
      <c r="C28" s="32"/>
      <c r="D28" s="32"/>
      <c r="E28" s="32"/>
      <c r="F28" s="29"/>
      <c r="G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</row>
    <row r="29" customFormat="false" ht="15" hidden="false" customHeight="false" outlineLevel="0" collapsed="false">
      <c r="A29" s="32"/>
      <c r="B29" s="32"/>
      <c r="C29" s="32"/>
      <c r="D29" s="32"/>
      <c r="E29" s="32"/>
      <c r="F29" s="29"/>
      <c r="G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</row>
    <row r="30" customFormat="false" ht="27" hidden="false" customHeight="true" outlineLevel="0" collapsed="false">
      <c r="A30" s="33" t="s">
        <v>34</v>
      </c>
      <c r="B30" s="33"/>
      <c r="C30" s="33"/>
      <c r="D30" s="33"/>
      <c r="E30" s="33"/>
      <c r="F30" s="29"/>
      <c r="G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customFormat="false" ht="15" hidden="false" customHeight="true" outlineLevel="0" collapsed="false">
      <c r="A31" s="33" t="s">
        <v>35</v>
      </c>
      <c r="B31" s="33"/>
      <c r="C31" s="33"/>
      <c r="D31" s="33"/>
      <c r="E31" s="33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</row>
    <row r="32" customFormat="false" ht="15" hidden="false" customHeight="true" outlineLevel="0" collapsed="false">
      <c r="A32" s="33" t="s">
        <v>36</v>
      </c>
      <c r="B32" s="33"/>
      <c r="C32" s="33"/>
      <c r="D32" s="33"/>
      <c r="E32" s="33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</row>
    <row r="33" customFormat="false" ht="15" hidden="false" customHeight="true" outlineLevel="0" collapsed="false">
      <c r="A33" s="33" t="s">
        <v>37</v>
      </c>
      <c r="B33" s="33"/>
      <c r="C33" s="33"/>
      <c r="D33" s="33"/>
      <c r="E33" s="33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</row>
    <row r="34" customFormat="false" ht="15" hidden="false" customHeight="true" outlineLevel="0" collapsed="false">
      <c r="A34" s="33" t="s">
        <v>38</v>
      </c>
      <c r="B34" s="33"/>
      <c r="C34" s="33"/>
      <c r="D34" s="33"/>
      <c r="E34" s="33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</row>
    <row r="35" customFormat="false" ht="15" hidden="false" customHeight="false" outlineLevel="0" collapsed="false">
      <c r="A35" s="29"/>
      <c r="B35" s="29"/>
      <c r="C35" s="30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</row>
    <row r="36" customFormat="false" ht="15" hidden="false" customHeight="true" outlineLevel="0" collapsed="false">
      <c r="A36" s="31" t="s">
        <v>39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</row>
    <row r="37" customFormat="false" ht="51" hidden="false" customHeight="true" outlineLevel="0" collapsed="false">
      <c r="A37" s="32" t="s">
        <v>33</v>
      </c>
      <c r="B37" s="32"/>
      <c r="C37" s="32"/>
      <c r="D37" s="32"/>
      <c r="E37" s="32"/>
      <c r="F37" s="32" t="s">
        <v>40</v>
      </c>
      <c r="G37" s="32" t="s">
        <v>41</v>
      </c>
      <c r="H37" s="32" t="s">
        <v>42</v>
      </c>
      <c r="I37" s="32" t="s">
        <v>43</v>
      </c>
      <c r="J37" s="32" t="s">
        <v>44</v>
      </c>
      <c r="K37" s="32" t="s">
        <v>45</v>
      </c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</row>
    <row r="38" customFormat="false" ht="15" hidden="true" customHeight="true" outlineLevel="0" collapsed="false">
      <c r="A38" s="33" t="s">
        <v>46</v>
      </c>
      <c r="B38" s="33"/>
      <c r="C38" s="33"/>
      <c r="D38" s="33"/>
      <c r="E38" s="33"/>
      <c r="F38" s="34"/>
      <c r="G38" s="35"/>
      <c r="H38" s="36"/>
      <c r="I38" s="37"/>
      <c r="J38" s="37"/>
      <c r="K38" s="35"/>
      <c r="L38" s="38"/>
      <c r="M38" s="38"/>
      <c r="N38" s="38"/>
      <c r="O38" s="38"/>
      <c r="P38" s="38"/>
      <c r="Q38" s="29"/>
      <c r="R38" s="29"/>
      <c r="S38" s="29"/>
      <c r="T38" s="29"/>
      <c r="U38" s="29"/>
      <c r="V38" s="29"/>
    </row>
    <row r="39" customFormat="false" ht="15" hidden="true" customHeight="true" outlineLevel="0" collapsed="false">
      <c r="A39" s="33" t="s">
        <v>46</v>
      </c>
      <c r="B39" s="33"/>
      <c r="C39" s="33"/>
      <c r="D39" s="33"/>
      <c r="E39" s="33"/>
      <c r="F39" s="39"/>
      <c r="G39" s="35"/>
      <c r="H39" s="36"/>
      <c r="I39" s="37"/>
      <c r="J39" s="37"/>
      <c r="K39" s="35"/>
      <c r="L39" s="38"/>
      <c r="M39" s="38"/>
      <c r="N39" s="38"/>
      <c r="O39" s="38"/>
      <c r="P39" s="38"/>
      <c r="Q39" s="29"/>
      <c r="R39" s="29"/>
      <c r="S39" s="29"/>
      <c r="T39" s="29"/>
      <c r="U39" s="29"/>
      <c r="V39" s="29"/>
    </row>
    <row r="40" customFormat="false" ht="28.35" hidden="false" customHeight="true" outlineLevel="0" collapsed="false">
      <c r="A40" s="33" t="s">
        <v>47</v>
      </c>
      <c r="B40" s="33"/>
      <c r="C40" s="33"/>
      <c r="D40" s="33"/>
      <c r="E40" s="33"/>
      <c r="F40" s="40" t="n">
        <v>98000</v>
      </c>
      <c r="G40" s="35" t="s">
        <v>48</v>
      </c>
      <c r="H40" s="41" t="s">
        <v>49</v>
      </c>
      <c r="I40" s="37" t="n">
        <v>45658</v>
      </c>
      <c r="J40" s="37" t="n">
        <v>45658</v>
      </c>
      <c r="K40" s="33" t="s">
        <v>50</v>
      </c>
      <c r="L40" s="42"/>
      <c r="M40" s="42"/>
      <c r="N40" s="42"/>
      <c r="O40" s="42"/>
      <c r="P40" s="42"/>
      <c r="Q40" s="29"/>
      <c r="R40" s="29"/>
      <c r="S40" s="29"/>
      <c r="T40" s="29"/>
      <c r="U40" s="29"/>
      <c r="V40" s="29"/>
    </row>
    <row r="41" customFormat="false" ht="55.5" hidden="true" customHeight="true" outlineLevel="0" collapsed="false">
      <c r="A41" s="33" t="s">
        <v>51</v>
      </c>
      <c r="B41" s="33"/>
      <c r="C41" s="33"/>
      <c r="D41" s="33"/>
      <c r="E41" s="33"/>
      <c r="F41" s="43"/>
      <c r="G41" s="35"/>
      <c r="H41" s="36"/>
      <c r="I41" s="37"/>
      <c r="J41" s="37"/>
      <c r="K41" s="35"/>
      <c r="L41" s="44"/>
      <c r="M41" s="44"/>
      <c r="N41" s="44"/>
      <c r="O41" s="44"/>
      <c r="P41" s="44"/>
      <c r="Q41" s="29"/>
      <c r="R41" s="29"/>
      <c r="S41" s="29"/>
      <c r="T41" s="29"/>
      <c r="U41" s="29"/>
      <c r="V41" s="29"/>
    </row>
    <row r="42" customFormat="false" ht="23.25" hidden="false" customHeight="true" outlineLevel="0" collapsed="false">
      <c r="A42" s="45" t="s">
        <v>52</v>
      </c>
      <c r="B42" s="45"/>
      <c r="C42" s="45"/>
      <c r="D42" s="45"/>
      <c r="E42" s="45"/>
      <c r="F42" s="46" t="n">
        <f aca="false">SUM(F38:F41)</f>
        <v>98000</v>
      </c>
      <c r="G42" s="47"/>
      <c r="H42" s="47"/>
      <c r="I42" s="47"/>
      <c r="J42" s="47"/>
      <c r="K42" s="47"/>
      <c r="L42" s="29"/>
      <c r="M42" s="29"/>
      <c r="N42" s="29"/>
      <c r="O42" s="29"/>
      <c r="P42" s="48"/>
      <c r="Q42" s="29"/>
      <c r="R42" s="29"/>
      <c r="S42" s="29"/>
      <c r="T42" s="29"/>
      <c r="U42" s="29"/>
      <c r="V42" s="29"/>
    </row>
    <row r="43" customFormat="false" ht="15" hidden="true" customHeight="true" outlineLevel="0" collapsed="false">
      <c r="A43" s="49" t="s">
        <v>53</v>
      </c>
      <c r="B43" s="49"/>
      <c r="C43" s="49"/>
      <c r="D43" s="49"/>
      <c r="E43" s="49"/>
      <c r="F43" s="49"/>
      <c r="G43" s="49"/>
      <c r="H43" s="49"/>
      <c r="I43" s="48"/>
      <c r="J43" s="48"/>
      <c r="K43" s="48"/>
      <c r="L43" s="48"/>
      <c r="M43" s="48"/>
      <c r="N43" s="48"/>
      <c r="O43" s="48"/>
      <c r="P43" s="29"/>
      <c r="Q43" s="29"/>
      <c r="R43" s="29"/>
      <c r="S43" s="29"/>
      <c r="T43" s="29"/>
      <c r="U43" s="29"/>
      <c r="V43" s="29"/>
    </row>
    <row r="44" s="49" customFormat="true" ht="15" hidden="false" customHeight="false" outlineLevel="0" collapsed="false"/>
    <row r="45" customFormat="false" ht="13.8" hidden="false" customHeight="true" outlineLevel="0" collapsed="false">
      <c r="A45" s="50" t="s">
        <v>54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29"/>
      <c r="Q45" s="29"/>
      <c r="R45" s="29"/>
      <c r="S45" s="29"/>
      <c r="T45" s="29"/>
      <c r="U45" s="29"/>
      <c r="V45" s="29"/>
    </row>
    <row r="46" customFormat="false" ht="46.25" hidden="false" customHeight="true" outlineLevel="0" collapsed="false">
      <c r="A46" s="51" t="s">
        <v>55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2" t="s">
        <v>56</v>
      </c>
      <c r="M46" s="52"/>
      <c r="N46" s="52"/>
      <c r="O46" s="52"/>
      <c r="P46" s="53" t="s">
        <v>56</v>
      </c>
      <c r="Q46" s="53" t="s">
        <v>56</v>
      </c>
      <c r="R46" s="53" t="s">
        <v>56</v>
      </c>
      <c r="S46" s="53" t="s">
        <v>56</v>
      </c>
      <c r="T46" s="53" t="s">
        <v>56</v>
      </c>
      <c r="U46" s="53" t="s">
        <v>56</v>
      </c>
      <c r="V46" s="53" t="s">
        <v>56</v>
      </c>
    </row>
    <row r="47" customFormat="false" ht="35.05" hidden="false" customHeight="true" outlineLevel="0" collapsed="false">
      <c r="A47" s="51" t="s">
        <v>57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2" t="s">
        <v>56</v>
      </c>
      <c r="M47" s="52"/>
      <c r="N47" s="52"/>
      <c r="O47" s="52"/>
      <c r="P47" s="53" t="s">
        <v>56</v>
      </c>
      <c r="Q47" s="53" t="s">
        <v>56</v>
      </c>
      <c r="R47" s="53" t="s">
        <v>56</v>
      </c>
      <c r="S47" s="53" t="s">
        <v>56</v>
      </c>
      <c r="T47" s="53" t="s">
        <v>56</v>
      </c>
      <c r="U47" s="53" t="s">
        <v>56</v>
      </c>
      <c r="V47" s="53" t="s">
        <v>56</v>
      </c>
    </row>
    <row r="48" customFormat="false" ht="13.8" hidden="false" customHeight="true" outlineLevel="0" collapsed="false">
      <c r="A48" s="51" t="s">
        <v>58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2" t="s">
        <v>56</v>
      </c>
      <c r="M48" s="52"/>
      <c r="N48" s="52"/>
      <c r="O48" s="52"/>
      <c r="P48" s="53" t="s">
        <v>56</v>
      </c>
      <c r="Q48" s="53" t="s">
        <v>56</v>
      </c>
      <c r="R48" s="53" t="s">
        <v>56</v>
      </c>
      <c r="S48" s="53" t="s">
        <v>56</v>
      </c>
      <c r="T48" s="53" t="s">
        <v>56</v>
      </c>
      <c r="U48" s="53" t="s">
        <v>56</v>
      </c>
      <c r="V48" s="53" t="s">
        <v>56</v>
      </c>
    </row>
    <row r="49" customFormat="false" ht="13.8" hidden="false" customHeight="false" outlineLevel="0" collapsed="false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2"/>
      <c r="M49" s="52"/>
      <c r="N49" s="52"/>
      <c r="O49" s="52"/>
      <c r="P49" s="53" t="s">
        <v>56</v>
      </c>
      <c r="Q49" s="53" t="s">
        <v>56</v>
      </c>
      <c r="R49" s="53" t="s">
        <v>56</v>
      </c>
      <c r="S49" s="53" t="s">
        <v>56</v>
      </c>
      <c r="T49" s="53" t="s">
        <v>56</v>
      </c>
      <c r="U49" s="53" t="s">
        <v>56</v>
      </c>
      <c r="V49" s="53" t="s">
        <v>56</v>
      </c>
    </row>
    <row r="50" customFormat="false" ht="28.35" hidden="false" customHeight="true" outlineLevel="0" collapsed="false">
      <c r="A50" s="51" t="s">
        <v>59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4"/>
      <c r="M50" s="54"/>
      <c r="N50" s="54"/>
      <c r="O50" s="54"/>
    </row>
    <row r="51" customFormat="false" ht="10.5" hidden="false" customHeight="true" outlineLevel="0" collapsed="false">
      <c r="A51" s="29"/>
      <c r="B51" s="29"/>
      <c r="C51" s="30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</row>
    <row r="52" customFormat="false" ht="27" hidden="false" customHeight="true" outlineLevel="0" collapsed="false">
      <c r="A52" s="49" t="s">
        <v>60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</row>
    <row r="53" customFormat="false" ht="15" hidden="false" customHeight="false" outlineLevel="0" collapsed="false">
      <c r="A53" s="29"/>
      <c r="B53" s="29"/>
      <c r="C53" s="30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</row>
    <row r="54" customFormat="false" ht="15" hidden="false" customHeight="false" outlineLevel="0" collapsed="false">
      <c r="A54" s="29"/>
      <c r="B54" s="29"/>
      <c r="C54" s="30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</row>
    <row r="55" customFormat="false" ht="15" hidden="false" customHeight="false" outlineLevel="0" collapsed="false">
      <c r="A55" s="29"/>
      <c r="B55" s="29"/>
      <c r="C55" s="30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</row>
    <row r="56" customFormat="false" ht="15" hidden="false" customHeight="false" outlineLevel="0" collapsed="false">
      <c r="A56" s="29"/>
      <c r="B56" s="29"/>
      <c r="C56" s="30"/>
      <c r="D56" s="55"/>
      <c r="E56" s="55"/>
      <c r="F56" s="55"/>
      <c r="I56" s="55"/>
      <c r="J56" s="55"/>
      <c r="K56" s="55"/>
      <c r="L56" s="55"/>
      <c r="M56" s="29"/>
      <c r="N56" s="29"/>
      <c r="O56" s="29"/>
      <c r="P56" s="29"/>
      <c r="Q56" s="29"/>
      <c r="R56" s="29"/>
      <c r="S56" s="29"/>
      <c r="T56" s="29"/>
      <c r="U56" s="29"/>
      <c r="V56" s="29"/>
    </row>
    <row r="57" customFormat="false" ht="15" hidden="false" customHeight="false" outlineLevel="0" collapsed="false">
      <c r="A57" s="29"/>
      <c r="B57" s="29"/>
      <c r="C57" s="30"/>
      <c r="D57" s="55"/>
      <c r="E57" s="55"/>
      <c r="F57" s="55"/>
      <c r="I57" s="55"/>
      <c r="J57" s="55"/>
      <c r="K57" s="55"/>
      <c r="L57" s="55"/>
      <c r="M57" s="29"/>
      <c r="N57" s="29"/>
      <c r="O57" s="29"/>
      <c r="P57" s="29"/>
      <c r="Q57" s="29"/>
      <c r="R57" s="29"/>
      <c r="S57" s="29"/>
      <c r="T57" s="29"/>
      <c r="U57" s="29"/>
      <c r="V57" s="29"/>
    </row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37:K43">
    <filterColumn colId="5">
      <customFilters and="true">
        <customFilter operator="**none**" val=""/>
      </customFilters>
    </filterColumn>
  </autoFilter>
  <mergeCells count="62"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2:N12"/>
    <mergeCell ref="13:13"/>
    <mergeCell ref="A14:V14"/>
    <mergeCell ref="A15:V15"/>
    <mergeCell ref="A16:O16"/>
    <mergeCell ref="A17:V17"/>
    <mergeCell ref="18:18"/>
    <mergeCell ref="A19:V19"/>
    <mergeCell ref="A20:V20"/>
    <mergeCell ref="A21:A23"/>
    <mergeCell ref="C21:V21"/>
    <mergeCell ref="B22:B23"/>
    <mergeCell ref="C22:C23"/>
    <mergeCell ref="D22:F22"/>
    <mergeCell ref="G22:I22"/>
    <mergeCell ref="K22:N22"/>
    <mergeCell ref="O22:P22"/>
    <mergeCell ref="R22:S22"/>
    <mergeCell ref="T22:U22"/>
    <mergeCell ref="V22:V23"/>
    <mergeCell ref="A27:E27"/>
    <mergeCell ref="A28:E29"/>
    <mergeCell ref="A30:E30"/>
    <mergeCell ref="A31:E31"/>
    <mergeCell ref="A32:E32"/>
    <mergeCell ref="A33:E33"/>
    <mergeCell ref="A34:E34"/>
    <mergeCell ref="A36:K36"/>
    <mergeCell ref="A37:E37"/>
    <mergeCell ref="A38:E38"/>
    <mergeCell ref="L38:P38"/>
    <mergeCell ref="A39:E39"/>
    <mergeCell ref="L39:P39"/>
    <mergeCell ref="A40:E40"/>
    <mergeCell ref="L40:P40"/>
    <mergeCell ref="A41:E41"/>
    <mergeCell ref="A42:E42"/>
    <mergeCell ref="A43:H43"/>
    <mergeCell ref="44:44"/>
    <mergeCell ref="A45:O45"/>
    <mergeCell ref="A46:K46"/>
    <mergeCell ref="L46:O46"/>
    <mergeCell ref="A47:K47"/>
    <mergeCell ref="L47:O47"/>
    <mergeCell ref="A48:K49"/>
    <mergeCell ref="L48:O49"/>
    <mergeCell ref="A49:K49"/>
    <mergeCell ref="A50:K50"/>
    <mergeCell ref="A52:K52"/>
    <mergeCell ref="D56:F56"/>
    <mergeCell ref="I56:L56"/>
    <mergeCell ref="D57:F57"/>
    <mergeCell ref="I57:L57"/>
  </mergeCells>
  <hyperlinks>
    <hyperlink ref="A46" r:id="rId2" display="69018372"/>
    <hyperlink ref="A48" r:id="rId3" display="69316781"/>
    <hyperlink ref="A50" r:id="rId4" display="70307394"/>
  </hyperlink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LibreOffice/7.6.3.2$Windows_X86_64 LibreOffice_project/29d686fea9f6705b262d369fede658f824154cc0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2025-01-22T12:28:39Z</dcterms:created>
  <dc:creator>Carlos Henrique Nogueira de Souza</dc:creator>
  <dc:description/>
  <dc:language>pt-BR</dc:language>
  <cp:lastModifiedBy/>
  <dcterms:modified xsi:type="dcterms:W3CDTF">2025-03-17T11:30:51Z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